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iyaji\Desktop\原紙（案）\HPアップロード用\"/>
    </mc:Choice>
  </mc:AlternateContent>
  <xr:revisionPtr revIDLastSave="0" documentId="13_ncr:1_{FD594F91-DE46-4DCC-9371-C27E58A32520}" xr6:coauthVersionLast="47" xr6:coauthVersionMax="47" xr10:uidLastSave="{00000000-0000-0000-0000-000000000000}"/>
  <bookViews>
    <workbookView xWindow="-108" yWindow="-108" windowWidth="23256" windowHeight="12576" xr2:uid="{6B5CDF2C-4277-40D1-A6B1-A81600914E70}"/>
  </bookViews>
  <sheets>
    <sheet name="基本情報" sheetId="1" r:id="rId1"/>
    <sheet name="請求一覧" sheetId="2" r:id="rId2"/>
    <sheet name="①" sheetId="3" r:id="rId3"/>
    <sheet name="②" sheetId="11" r:id="rId4"/>
    <sheet name="➂" sheetId="12" r:id="rId5"/>
    <sheet name="④" sheetId="13" r:id="rId6"/>
    <sheet name="⑤" sheetId="14" r:id="rId7"/>
    <sheet name="➅" sheetId="15" r:id="rId8"/>
    <sheet name="⑦" sheetId="16" r:id="rId9"/>
    <sheet name="⑧" sheetId="17" r:id="rId10"/>
    <sheet name="⑨" sheetId="18" r:id="rId11"/>
    <sheet name="⑩" sheetId="19" r:id="rId12"/>
    <sheet name="⑪" sheetId="20" r:id="rId13"/>
    <sheet name="⑫" sheetId="21" r:id="rId14"/>
    <sheet name="⑬" sheetId="22" r:id="rId15"/>
    <sheet name="⑭" sheetId="23" r:id="rId16"/>
    <sheet name="⑮" sheetId="24" r:id="rId17"/>
  </sheets>
  <definedNames>
    <definedName name="_xlnm.Print_Area" localSheetId="2">①!$A:$AD</definedName>
    <definedName name="_xlnm.Print_Area" localSheetId="3">②!$A:$AD</definedName>
    <definedName name="_xlnm.Print_Area" localSheetId="4">'➂'!$A:$AD</definedName>
    <definedName name="_xlnm.Print_Area" localSheetId="5">④!$A:$AD</definedName>
    <definedName name="_xlnm.Print_Area" localSheetId="6">⑤!$A:$AD</definedName>
    <definedName name="_xlnm.Print_Area" localSheetId="7">'➅'!$A:$AD</definedName>
    <definedName name="_xlnm.Print_Area" localSheetId="8">⑦!$A:$AD</definedName>
    <definedName name="_xlnm.Print_Area" localSheetId="9">⑧!$A:$AD</definedName>
    <definedName name="_xlnm.Print_Area" localSheetId="10">⑨!$A:$AD</definedName>
    <definedName name="_xlnm.Print_Area" localSheetId="11">⑩!$A:$AD</definedName>
    <definedName name="_xlnm.Print_Area" localSheetId="12">⑪!$A:$AD</definedName>
    <definedName name="_xlnm.Print_Area" localSheetId="13">⑫!$A:$AD</definedName>
    <definedName name="_xlnm.Print_Area" localSheetId="14">⑬!$A:$AD</definedName>
    <definedName name="_xlnm.Print_Area" localSheetId="15">⑭!$A:$AD</definedName>
    <definedName name="_xlnm.Print_Area" localSheetId="16">⑮!$A:$AD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7" i="11" l="1"/>
  <c r="Z7" i="12"/>
  <c r="Z7" i="13"/>
  <c r="Z7" i="14"/>
  <c r="Z7" i="15"/>
  <c r="Z7" i="16"/>
  <c r="Z7" i="17"/>
  <c r="Z7" i="18"/>
  <c r="Z7" i="19"/>
  <c r="Z7" i="20"/>
  <c r="Z7" i="21"/>
  <c r="Z7" i="22"/>
  <c r="Z7" i="23"/>
  <c r="Z7" i="24"/>
  <c r="Z7" i="3"/>
  <c r="E30" i="24"/>
  <c r="E29" i="24"/>
  <c r="E28" i="24"/>
  <c r="E27" i="24"/>
  <c r="E26" i="24"/>
  <c r="E25" i="24"/>
  <c r="C19" i="24"/>
  <c r="J16" i="24"/>
  <c r="J12" i="24"/>
  <c r="U10" i="24"/>
  <c r="V9" i="24"/>
  <c r="S8" i="24"/>
  <c r="B8" i="24"/>
  <c r="S7" i="24"/>
  <c r="T5" i="24"/>
  <c r="E5" i="24"/>
  <c r="T4" i="24"/>
  <c r="T3" i="24"/>
  <c r="W1" i="24"/>
  <c r="E30" i="23"/>
  <c r="E29" i="23"/>
  <c r="E28" i="23"/>
  <c r="E27" i="23"/>
  <c r="E26" i="23"/>
  <c r="E25" i="23"/>
  <c r="C19" i="23"/>
  <c r="J16" i="23"/>
  <c r="J12" i="23"/>
  <c r="U10" i="23"/>
  <c r="V9" i="23"/>
  <c r="S8" i="23"/>
  <c r="B8" i="23"/>
  <c r="S7" i="23"/>
  <c r="T5" i="23"/>
  <c r="E5" i="23"/>
  <c r="T4" i="23"/>
  <c r="T3" i="23"/>
  <c r="W1" i="23"/>
  <c r="E30" i="22"/>
  <c r="E29" i="22"/>
  <c r="E28" i="22"/>
  <c r="E27" i="22"/>
  <c r="E26" i="22"/>
  <c r="E25" i="22"/>
  <c r="C19" i="22"/>
  <c r="J16" i="22"/>
  <c r="J12" i="22"/>
  <c r="U10" i="22"/>
  <c r="V9" i="22"/>
  <c r="S8" i="22"/>
  <c r="B8" i="22"/>
  <c r="S7" i="22"/>
  <c r="T5" i="22"/>
  <c r="E5" i="22"/>
  <c r="T4" i="22"/>
  <c r="T3" i="22"/>
  <c r="W1" i="22"/>
  <c r="E30" i="21"/>
  <c r="E29" i="21"/>
  <c r="E28" i="21"/>
  <c r="E27" i="21"/>
  <c r="E26" i="21"/>
  <c r="E25" i="21"/>
  <c r="C19" i="21"/>
  <c r="J16" i="21"/>
  <c r="J12" i="21"/>
  <c r="U10" i="21"/>
  <c r="V9" i="21"/>
  <c r="S8" i="21"/>
  <c r="B8" i="21"/>
  <c r="S7" i="21"/>
  <c r="T5" i="21"/>
  <c r="E5" i="21"/>
  <c r="T4" i="21"/>
  <c r="T3" i="21"/>
  <c r="W1" i="21"/>
  <c r="E30" i="20"/>
  <c r="E29" i="20"/>
  <c r="E28" i="20"/>
  <c r="E27" i="20"/>
  <c r="E26" i="20"/>
  <c r="E25" i="20"/>
  <c r="C19" i="20"/>
  <c r="J16" i="20"/>
  <c r="J12" i="20"/>
  <c r="U10" i="20"/>
  <c r="V9" i="20"/>
  <c r="S8" i="20"/>
  <c r="B8" i="20"/>
  <c r="S7" i="20"/>
  <c r="T5" i="20"/>
  <c r="E5" i="20"/>
  <c r="T4" i="20"/>
  <c r="T3" i="20"/>
  <c r="W1" i="20"/>
  <c r="E30" i="19"/>
  <c r="E29" i="19"/>
  <c r="E28" i="19"/>
  <c r="E27" i="19"/>
  <c r="E26" i="19"/>
  <c r="E25" i="19"/>
  <c r="C19" i="19"/>
  <c r="J16" i="19"/>
  <c r="J12" i="19"/>
  <c r="U10" i="19"/>
  <c r="V9" i="19"/>
  <c r="S8" i="19"/>
  <c r="B8" i="19"/>
  <c r="S7" i="19"/>
  <c r="T5" i="19"/>
  <c r="E5" i="19"/>
  <c r="T4" i="19"/>
  <c r="T3" i="19"/>
  <c r="W1" i="19"/>
  <c r="E30" i="18"/>
  <c r="E29" i="18"/>
  <c r="E28" i="18"/>
  <c r="E27" i="18"/>
  <c r="E26" i="18"/>
  <c r="E25" i="18"/>
  <c r="C19" i="18"/>
  <c r="J16" i="18"/>
  <c r="J12" i="18"/>
  <c r="U10" i="18"/>
  <c r="V9" i="18"/>
  <c r="S8" i="18"/>
  <c r="B8" i="18"/>
  <c r="S7" i="18"/>
  <c r="T5" i="18"/>
  <c r="E5" i="18"/>
  <c r="T4" i="18"/>
  <c r="T3" i="18"/>
  <c r="W1" i="18"/>
  <c r="E30" i="17"/>
  <c r="E29" i="17"/>
  <c r="E28" i="17"/>
  <c r="E27" i="17"/>
  <c r="E26" i="17"/>
  <c r="E25" i="17"/>
  <c r="C19" i="17"/>
  <c r="J16" i="17"/>
  <c r="J12" i="17"/>
  <c r="U10" i="17"/>
  <c r="V9" i="17"/>
  <c r="S8" i="17"/>
  <c r="B8" i="17"/>
  <c r="S7" i="17"/>
  <c r="T5" i="17"/>
  <c r="E5" i="17"/>
  <c r="T4" i="17"/>
  <c r="T3" i="17"/>
  <c r="W1" i="17"/>
  <c r="E30" i="16"/>
  <c r="E29" i="16"/>
  <c r="E28" i="16"/>
  <c r="E27" i="16"/>
  <c r="E26" i="16"/>
  <c r="E25" i="16"/>
  <c r="C19" i="16"/>
  <c r="J16" i="16"/>
  <c r="J19" i="16" s="1"/>
  <c r="J20" i="16" s="1"/>
  <c r="J12" i="16"/>
  <c r="U10" i="16"/>
  <c r="V9" i="16"/>
  <c r="S8" i="16"/>
  <c r="B8" i="16"/>
  <c r="S7" i="16"/>
  <c r="T5" i="16"/>
  <c r="E5" i="16"/>
  <c r="T4" i="16"/>
  <c r="T3" i="16"/>
  <c r="W1" i="16"/>
  <c r="E30" i="15"/>
  <c r="E29" i="15"/>
  <c r="E28" i="15"/>
  <c r="E27" i="15"/>
  <c r="E26" i="15"/>
  <c r="E25" i="15"/>
  <c r="C19" i="15"/>
  <c r="J16" i="15"/>
  <c r="J12" i="15"/>
  <c r="U10" i="15"/>
  <c r="V9" i="15"/>
  <c r="S8" i="15"/>
  <c r="B8" i="15"/>
  <c r="S7" i="15"/>
  <c r="T5" i="15"/>
  <c r="E5" i="15"/>
  <c r="T4" i="15"/>
  <c r="T3" i="15"/>
  <c r="W1" i="15"/>
  <c r="E30" i="14"/>
  <c r="E29" i="14"/>
  <c r="E28" i="14"/>
  <c r="E27" i="14"/>
  <c r="E26" i="14"/>
  <c r="E25" i="14"/>
  <c r="C19" i="14"/>
  <c r="J16" i="14"/>
  <c r="J19" i="14" s="1"/>
  <c r="J20" i="14" s="1"/>
  <c r="J12" i="14"/>
  <c r="U10" i="14"/>
  <c r="V9" i="14"/>
  <c r="S8" i="14"/>
  <c r="B8" i="14"/>
  <c r="S7" i="14"/>
  <c r="T5" i="14"/>
  <c r="E5" i="14"/>
  <c r="T4" i="14"/>
  <c r="T3" i="14"/>
  <c r="W1" i="14"/>
  <c r="E30" i="13"/>
  <c r="E29" i="13"/>
  <c r="E28" i="13"/>
  <c r="E27" i="13"/>
  <c r="E26" i="13"/>
  <c r="E25" i="13"/>
  <c r="C19" i="13"/>
  <c r="J16" i="13"/>
  <c r="J19" i="13" s="1"/>
  <c r="J20" i="13" s="1"/>
  <c r="J12" i="13"/>
  <c r="U10" i="13"/>
  <c r="V9" i="13"/>
  <c r="S8" i="13"/>
  <c r="B8" i="13"/>
  <c r="S7" i="13"/>
  <c r="T5" i="13"/>
  <c r="E5" i="13"/>
  <c r="T4" i="13"/>
  <c r="T3" i="13"/>
  <c r="W1" i="13"/>
  <c r="E30" i="12"/>
  <c r="E29" i="12"/>
  <c r="E28" i="12"/>
  <c r="E27" i="12"/>
  <c r="E26" i="12"/>
  <c r="E25" i="12"/>
  <c r="C19" i="12"/>
  <c r="J16" i="12"/>
  <c r="J19" i="12" s="1"/>
  <c r="J20" i="12" s="1"/>
  <c r="J12" i="12"/>
  <c r="U10" i="12"/>
  <c r="V9" i="12"/>
  <c r="S8" i="12"/>
  <c r="B8" i="12"/>
  <c r="S7" i="12"/>
  <c r="T5" i="12"/>
  <c r="E5" i="12"/>
  <c r="T4" i="12"/>
  <c r="T3" i="12"/>
  <c r="W1" i="12"/>
  <c r="E30" i="11"/>
  <c r="E29" i="11"/>
  <c r="E28" i="11"/>
  <c r="E27" i="11"/>
  <c r="E26" i="11"/>
  <c r="E25" i="11"/>
  <c r="C19" i="11"/>
  <c r="J16" i="11"/>
  <c r="J12" i="11"/>
  <c r="U10" i="11"/>
  <c r="V9" i="11"/>
  <c r="S8" i="11"/>
  <c r="B8" i="11"/>
  <c r="S7" i="11"/>
  <c r="T5" i="11"/>
  <c r="E5" i="11"/>
  <c r="T4" i="11"/>
  <c r="T3" i="11"/>
  <c r="W1" i="11"/>
  <c r="W1" i="3"/>
  <c r="J16" i="3"/>
  <c r="J15" i="3"/>
  <c r="J12" i="3"/>
  <c r="U10" i="3"/>
  <c r="B8" i="3"/>
  <c r="E5" i="3"/>
  <c r="F17" i="2"/>
  <c r="F18" i="2"/>
  <c r="F19" i="2"/>
  <c r="F21" i="2"/>
  <c r="C24" i="2"/>
  <c r="E24" i="2" s="1"/>
  <c r="F24" i="2" s="1"/>
  <c r="C23" i="2"/>
  <c r="E23" i="2" s="1"/>
  <c r="F23" i="2" s="1"/>
  <c r="C22" i="2"/>
  <c r="E22" i="2" s="1"/>
  <c r="F22" i="2" s="1"/>
  <c r="C21" i="2"/>
  <c r="E21" i="2" s="1"/>
  <c r="C20" i="2"/>
  <c r="E20" i="2" s="1"/>
  <c r="F20" i="2" s="1"/>
  <c r="C19" i="2"/>
  <c r="E19" i="2" s="1"/>
  <c r="C18" i="2"/>
  <c r="E18" i="2" s="1"/>
  <c r="C17" i="2"/>
  <c r="E17" i="2" s="1"/>
  <c r="E11" i="2"/>
  <c r="C12" i="2" s="1"/>
  <c r="E12" i="2" s="1"/>
  <c r="E30" i="3"/>
  <c r="E29" i="3"/>
  <c r="E28" i="3"/>
  <c r="E27" i="3"/>
  <c r="E26" i="3"/>
  <c r="E25" i="3"/>
  <c r="C25" i="2" l="1"/>
  <c r="E25" i="2" s="1"/>
  <c r="F25" i="2" s="1"/>
  <c r="J15" i="20"/>
  <c r="J14" i="20" s="1"/>
  <c r="J13" i="20" s="1"/>
  <c r="F14" i="20" s="1"/>
  <c r="J15" i="17"/>
  <c r="J14" i="17" s="1"/>
  <c r="J17" i="17" s="1"/>
  <c r="J15" i="23"/>
  <c r="J14" i="23" s="1"/>
  <c r="J13" i="23" s="1"/>
  <c r="F14" i="23" s="1"/>
  <c r="J15" i="18"/>
  <c r="J14" i="18" s="1"/>
  <c r="J13" i="18" s="1"/>
  <c r="F14" i="18" s="1"/>
  <c r="J15" i="11"/>
  <c r="J14" i="11" s="1"/>
  <c r="J13" i="11" s="1"/>
  <c r="F14" i="11" s="1"/>
  <c r="J15" i="19"/>
  <c r="J14" i="19" s="1"/>
  <c r="J17" i="19" s="1"/>
  <c r="J15" i="22"/>
  <c r="J14" i="22" s="1"/>
  <c r="J17" i="22" s="1"/>
  <c r="J15" i="21"/>
  <c r="J14" i="21" s="1"/>
  <c r="J17" i="21" s="1"/>
  <c r="J15" i="16"/>
  <c r="J14" i="16" s="1"/>
  <c r="J17" i="16" s="1"/>
  <c r="J19" i="24"/>
  <c r="J20" i="24" s="1"/>
  <c r="J19" i="23"/>
  <c r="J20" i="23" s="1"/>
  <c r="J19" i="22"/>
  <c r="J20" i="22" s="1"/>
  <c r="J19" i="21"/>
  <c r="J20" i="21" s="1"/>
  <c r="J19" i="20"/>
  <c r="J20" i="20" s="1"/>
  <c r="J19" i="19"/>
  <c r="J20" i="19" s="1"/>
  <c r="J19" i="18"/>
  <c r="J20" i="18" s="1"/>
  <c r="J19" i="17"/>
  <c r="J20" i="17" s="1"/>
  <c r="J19" i="15"/>
  <c r="J20" i="15" s="1"/>
  <c r="J19" i="11"/>
  <c r="J20" i="11" s="1"/>
  <c r="F12" i="2"/>
  <c r="C13" i="2"/>
  <c r="F11" i="2"/>
  <c r="T3" i="3"/>
  <c r="T4" i="3"/>
  <c r="J15" i="24" l="1"/>
  <c r="J14" i="24" s="1"/>
  <c r="J17" i="24" s="1"/>
  <c r="J17" i="23"/>
  <c r="J17" i="20"/>
  <c r="J13" i="17"/>
  <c r="F14" i="17" s="1"/>
  <c r="J17" i="11"/>
  <c r="J13" i="16"/>
  <c r="F14" i="16" s="1"/>
  <c r="J17" i="18"/>
  <c r="J13" i="22"/>
  <c r="F14" i="22" s="1"/>
  <c r="J13" i="19"/>
  <c r="F14" i="19" s="1"/>
  <c r="E13" i="2"/>
  <c r="F13" i="2" s="1"/>
  <c r="J15" i="12"/>
  <c r="J14" i="12" s="1"/>
  <c r="J13" i="21"/>
  <c r="F14" i="21" s="1"/>
  <c r="C19" i="3"/>
  <c r="V9" i="3"/>
  <c r="S8" i="3"/>
  <c r="S7" i="3"/>
  <c r="T5" i="3"/>
  <c r="J13" i="24" l="1"/>
  <c r="F14" i="24" s="1"/>
  <c r="C14" i="2"/>
  <c r="E14" i="2" s="1"/>
  <c r="C15" i="2" s="1"/>
  <c r="J15" i="13"/>
  <c r="J14" i="13" s="1"/>
  <c r="J17" i="12"/>
  <c r="J13" i="12"/>
  <c r="F14" i="12" s="1"/>
  <c r="J14" i="3"/>
  <c r="J13" i="3" s="1"/>
  <c r="J19" i="3"/>
  <c r="J20" i="3" s="1"/>
  <c r="F14" i="2" l="1"/>
  <c r="E15" i="2"/>
  <c r="J15" i="14"/>
  <c r="J14" i="14" s="1"/>
  <c r="J13" i="13"/>
  <c r="F14" i="13" s="1"/>
  <c r="J17" i="13"/>
  <c r="J17" i="3"/>
  <c r="F15" i="2" l="1"/>
  <c r="C16" i="2"/>
  <c r="J17" i="14"/>
  <c r="J13" i="14"/>
  <c r="F14" i="14" s="1"/>
  <c r="F14" i="3"/>
  <c r="E16" i="2" l="1"/>
  <c r="F16" i="2" s="1"/>
  <c r="J15" i="15"/>
  <c r="J14" i="15" s="1"/>
  <c r="J17" i="15" l="1"/>
  <c r="J13" i="15"/>
  <c r="F14" i="15" s="1"/>
</calcChain>
</file>

<file path=xl/sharedStrings.xml><?xml version="1.0" encoding="utf-8"?>
<sst xmlns="http://schemas.openxmlformats.org/spreadsheetml/2006/main" count="1209" uniqueCount="93">
  <si>
    <t>請求者基本情報</t>
    <rPh sb="0" eb="3">
      <t>セイキュウシャ</t>
    </rPh>
    <rPh sb="3" eb="5">
      <t>キホン</t>
    </rPh>
    <rPh sb="5" eb="7">
      <t>ジョウホウ</t>
    </rPh>
    <phoneticPr fontId="2"/>
  </si>
  <si>
    <t>№</t>
    <phoneticPr fontId="2"/>
  </si>
  <si>
    <t>項　　目</t>
    <rPh sb="0" eb="1">
      <t>コウ</t>
    </rPh>
    <rPh sb="3" eb="4">
      <t>メ</t>
    </rPh>
    <phoneticPr fontId="2"/>
  </si>
  <si>
    <t>内　　容</t>
    <rPh sb="0" eb="1">
      <t>ウチ</t>
    </rPh>
    <rPh sb="3" eb="4">
      <t>カタチ</t>
    </rPh>
    <phoneticPr fontId="2"/>
  </si>
  <si>
    <t>郵便番号</t>
    <rPh sb="0" eb="4">
      <t>ユウビンバンゴウ</t>
    </rPh>
    <phoneticPr fontId="2"/>
  </si>
  <si>
    <t>住　　所</t>
    <rPh sb="0" eb="1">
      <t>ジュウ</t>
    </rPh>
    <rPh sb="3" eb="4">
      <t>ショ</t>
    </rPh>
    <phoneticPr fontId="2"/>
  </si>
  <si>
    <t>社名又は氏名</t>
    <rPh sb="0" eb="2">
      <t>シャメイ</t>
    </rPh>
    <rPh sb="2" eb="3">
      <t>マタ</t>
    </rPh>
    <rPh sb="4" eb="6">
      <t>シメイ</t>
    </rPh>
    <phoneticPr fontId="2"/>
  </si>
  <si>
    <t>ＴＥＬ</t>
    <phoneticPr fontId="2"/>
  </si>
  <si>
    <t>ＦＡＸ</t>
    <phoneticPr fontId="2"/>
  </si>
  <si>
    <t>取引口座</t>
    <rPh sb="0" eb="2">
      <t>トリヒキ</t>
    </rPh>
    <rPh sb="2" eb="4">
      <t>コウザ</t>
    </rPh>
    <phoneticPr fontId="2"/>
  </si>
  <si>
    <t>（銀行名）</t>
    <rPh sb="1" eb="4">
      <t>ギンコウメイ</t>
    </rPh>
    <phoneticPr fontId="2"/>
  </si>
  <si>
    <t>鹿児島銀行</t>
    <rPh sb="0" eb="3">
      <t>カゴシマ</t>
    </rPh>
    <rPh sb="3" eb="5">
      <t>ギンコウ</t>
    </rPh>
    <phoneticPr fontId="2"/>
  </si>
  <si>
    <t>（支店名）</t>
    <rPh sb="1" eb="4">
      <t>シテンメイ</t>
    </rPh>
    <phoneticPr fontId="2"/>
  </si>
  <si>
    <t>（口座種別）</t>
    <rPh sb="1" eb="3">
      <t>コウザ</t>
    </rPh>
    <rPh sb="3" eb="5">
      <t>シュベツ</t>
    </rPh>
    <phoneticPr fontId="2"/>
  </si>
  <si>
    <t>普通</t>
    <rPh sb="0" eb="2">
      <t>フツウ</t>
    </rPh>
    <phoneticPr fontId="2"/>
  </si>
  <si>
    <t>（口座番号）</t>
    <rPh sb="1" eb="3">
      <t>コウザ</t>
    </rPh>
    <rPh sb="3" eb="5">
      <t>バンゴウ</t>
    </rPh>
    <phoneticPr fontId="2"/>
  </si>
  <si>
    <t>請求情報一覧表</t>
    <rPh sb="0" eb="2">
      <t>セイキュウ</t>
    </rPh>
    <rPh sb="2" eb="4">
      <t>ジョウホウ</t>
    </rPh>
    <rPh sb="4" eb="6">
      <t>イチラン</t>
    </rPh>
    <rPh sb="6" eb="7">
      <t>ヒョウ</t>
    </rPh>
    <phoneticPr fontId="2"/>
  </si>
  <si>
    <t>税率</t>
    <rPh sb="0" eb="2">
      <t>ゼイリツ</t>
    </rPh>
    <phoneticPr fontId="2"/>
  </si>
  <si>
    <t>％</t>
    <phoneticPr fontId="2"/>
  </si>
  <si>
    <t>工事番号</t>
    <rPh sb="0" eb="2">
      <t>コウジ</t>
    </rPh>
    <rPh sb="2" eb="4">
      <t>バンゴウ</t>
    </rPh>
    <phoneticPr fontId="2"/>
  </si>
  <si>
    <t>工事名</t>
    <rPh sb="0" eb="2">
      <t>コウジ</t>
    </rPh>
    <rPh sb="2" eb="3">
      <t>メイ</t>
    </rPh>
    <phoneticPr fontId="2"/>
  </si>
  <si>
    <t>既受領額</t>
    <rPh sb="0" eb="1">
      <t>スデ</t>
    </rPh>
    <rPh sb="1" eb="3">
      <t>ジュリョウ</t>
    </rPh>
    <rPh sb="3" eb="4">
      <t>ガク</t>
    </rPh>
    <phoneticPr fontId="2"/>
  </si>
  <si>
    <t>今回請求額</t>
    <rPh sb="0" eb="2">
      <t>コンカイ</t>
    </rPh>
    <rPh sb="2" eb="4">
      <t>セイキュウ</t>
    </rPh>
    <rPh sb="4" eb="5">
      <t>ガク</t>
    </rPh>
    <phoneticPr fontId="2"/>
  </si>
  <si>
    <t>工 事 代 金 請 求 書</t>
    <rPh sb="0" eb="1">
      <t>コウ</t>
    </rPh>
    <rPh sb="2" eb="3">
      <t>コト</t>
    </rPh>
    <rPh sb="4" eb="5">
      <t>ダイ</t>
    </rPh>
    <rPh sb="6" eb="7">
      <t>カネ</t>
    </rPh>
    <rPh sb="8" eb="9">
      <t>ショウ</t>
    </rPh>
    <rPh sb="10" eb="11">
      <t>モトム</t>
    </rPh>
    <rPh sb="12" eb="13">
      <t>ショ</t>
    </rPh>
    <phoneticPr fontId="2"/>
  </si>
  <si>
    <t>株式会社　親和電機　御中</t>
    <rPh sb="0" eb="4">
      <t>カブシキガイシャ</t>
    </rPh>
    <rPh sb="5" eb="9">
      <t>シンワデンキ</t>
    </rPh>
    <rPh sb="10" eb="12">
      <t>オンチュウ</t>
    </rPh>
    <phoneticPr fontId="2"/>
  </si>
  <si>
    <t>住　所</t>
    <rPh sb="0" eb="1">
      <t>ジュウ</t>
    </rPh>
    <rPh sb="2" eb="3">
      <t>ショ</t>
    </rPh>
    <phoneticPr fontId="2"/>
  </si>
  <si>
    <t>工事番号</t>
    <rPh sb="0" eb="4">
      <t>コウジバンゴウ</t>
    </rPh>
    <phoneticPr fontId="2"/>
  </si>
  <si>
    <t>氏　名</t>
    <rPh sb="0" eb="1">
      <t>シ</t>
    </rPh>
    <rPh sb="2" eb="3">
      <t>ナ</t>
    </rPh>
    <phoneticPr fontId="2"/>
  </si>
  <si>
    <t>㊞</t>
    <phoneticPr fontId="2"/>
  </si>
  <si>
    <t>工事名</t>
    <rPh sb="0" eb="1">
      <t>コウ</t>
    </rPh>
    <rPh sb="1" eb="2">
      <t>コト</t>
    </rPh>
    <rPh sb="2" eb="3">
      <t>ナ</t>
    </rPh>
    <phoneticPr fontId="2"/>
  </si>
  <si>
    <t>TEL</t>
    <phoneticPr fontId="2"/>
  </si>
  <si>
    <t>／FAX</t>
    <phoneticPr fontId="2"/>
  </si>
  <si>
    <t>取引銀行</t>
    <rPh sb="0" eb="2">
      <t>トリヒキ</t>
    </rPh>
    <rPh sb="2" eb="4">
      <t>ギンコウ</t>
    </rPh>
    <phoneticPr fontId="2"/>
  </si>
  <si>
    <t>（親和電機担当）</t>
    <rPh sb="1" eb="3">
      <t>シンワ</t>
    </rPh>
    <rPh sb="3" eb="5">
      <t>デンキ</t>
    </rPh>
    <rPh sb="5" eb="7">
      <t>タントウ</t>
    </rPh>
    <phoneticPr fontId="2"/>
  </si>
  <si>
    <t>①</t>
    <phoneticPr fontId="2"/>
  </si>
  <si>
    <t>契約金額</t>
    <rPh sb="0" eb="4">
      <t>ケイヤクキンガク</t>
    </rPh>
    <phoneticPr fontId="2"/>
  </si>
  <si>
    <t>親和電機査定欄</t>
    <rPh sb="0" eb="2">
      <t>シンワ</t>
    </rPh>
    <rPh sb="2" eb="4">
      <t>デンキ</t>
    </rPh>
    <rPh sb="4" eb="6">
      <t>サテイ</t>
    </rPh>
    <rPh sb="6" eb="7">
      <t>ラン</t>
    </rPh>
    <phoneticPr fontId="2"/>
  </si>
  <si>
    <t>経　理　記　入　欄</t>
    <rPh sb="0" eb="1">
      <t>ヘ</t>
    </rPh>
    <rPh sb="2" eb="3">
      <t>リ</t>
    </rPh>
    <rPh sb="4" eb="5">
      <t>キ</t>
    </rPh>
    <rPh sb="6" eb="7">
      <t>イ</t>
    </rPh>
    <rPh sb="8" eb="9">
      <t>ラン</t>
    </rPh>
    <phoneticPr fontId="2"/>
  </si>
  <si>
    <t>②</t>
    <phoneticPr fontId="2"/>
  </si>
  <si>
    <t>総出来高</t>
    <rPh sb="0" eb="4">
      <t>ソウデキダカ</t>
    </rPh>
    <phoneticPr fontId="2"/>
  </si>
  <si>
    <t>入金済</t>
    <rPh sb="0" eb="2">
      <t>ニュウキン</t>
    </rPh>
    <rPh sb="2" eb="3">
      <t>ズ</t>
    </rPh>
    <phoneticPr fontId="2"/>
  </si>
  <si>
    <t>③</t>
    <phoneticPr fontId="2"/>
  </si>
  <si>
    <t>同上の</t>
    <rPh sb="0" eb="2">
      <t>ドウジョウ</t>
    </rPh>
    <phoneticPr fontId="2"/>
  </si>
  <si>
    <t>%</t>
    <phoneticPr fontId="2"/>
  </si>
  <si>
    <t>請求済</t>
    <rPh sb="0" eb="2">
      <t>セイキュウ</t>
    </rPh>
    <rPh sb="2" eb="3">
      <t>ズ</t>
    </rPh>
    <phoneticPr fontId="2"/>
  </si>
  <si>
    <t>④</t>
    <phoneticPr fontId="2"/>
  </si>
  <si>
    <t>既受領額</t>
    <rPh sb="0" eb="1">
      <t>スデ</t>
    </rPh>
    <rPh sb="1" eb="4">
      <t>ジュリョウガク</t>
    </rPh>
    <phoneticPr fontId="2"/>
  </si>
  <si>
    <t>備　考</t>
    <rPh sb="0" eb="1">
      <t>ビ</t>
    </rPh>
    <rPh sb="2" eb="3">
      <t>コウ</t>
    </rPh>
    <phoneticPr fontId="2"/>
  </si>
  <si>
    <t>⑤</t>
    <phoneticPr fontId="2"/>
  </si>
  <si>
    <t>今回請求額
（③ー④）</t>
    <rPh sb="0" eb="2">
      <t>コンカイ</t>
    </rPh>
    <rPh sb="2" eb="5">
      <t>セイキュウガク</t>
    </rPh>
    <phoneticPr fontId="2"/>
  </si>
  <si>
    <t>⑥</t>
    <phoneticPr fontId="2"/>
  </si>
  <si>
    <t>残高
（①ー③）</t>
    <rPh sb="0" eb="2">
      <t>ザンダカ</t>
    </rPh>
    <phoneticPr fontId="2"/>
  </si>
  <si>
    <t>支　払　情　報</t>
    <rPh sb="0" eb="1">
      <t>シ</t>
    </rPh>
    <rPh sb="2" eb="3">
      <t>フツ</t>
    </rPh>
    <rPh sb="4" eb="5">
      <t>ジョウ</t>
    </rPh>
    <rPh sb="6" eb="7">
      <t>ホウ</t>
    </rPh>
    <phoneticPr fontId="2"/>
  </si>
  <si>
    <t>⑦</t>
    <phoneticPr fontId="2"/>
  </si>
  <si>
    <t>現　金
　％</t>
    <rPh sb="0" eb="1">
      <t>ゲン</t>
    </rPh>
    <rPh sb="2" eb="3">
      <t>キム</t>
    </rPh>
    <phoneticPr fontId="2"/>
  </si>
  <si>
    <t>➇</t>
    <phoneticPr fontId="2"/>
  </si>
  <si>
    <t>今回請求合計額
（⑤＋⑦）</t>
    <rPh sb="0" eb="2">
      <t>コンカイ</t>
    </rPh>
    <rPh sb="2" eb="4">
      <t>セイキュウ</t>
    </rPh>
    <rPh sb="4" eb="7">
      <t>ゴウケイガク</t>
    </rPh>
    <phoneticPr fontId="2"/>
  </si>
  <si>
    <t>手　形
　％</t>
    <rPh sb="0" eb="1">
      <t>テ</t>
    </rPh>
    <rPh sb="2" eb="3">
      <t>カタチ</t>
    </rPh>
    <phoneticPr fontId="2"/>
  </si>
  <si>
    <t>作業日報（日報請求時にのみ記入下さい。）</t>
    <rPh sb="0" eb="2">
      <t>サギョウ</t>
    </rPh>
    <rPh sb="2" eb="4">
      <t>ニッポウ</t>
    </rPh>
    <rPh sb="5" eb="7">
      <t>ニッポウ</t>
    </rPh>
    <rPh sb="7" eb="9">
      <t>セイキュウ</t>
    </rPh>
    <rPh sb="9" eb="10">
      <t>ジ</t>
    </rPh>
    <rPh sb="13" eb="15">
      <t>キニュウ</t>
    </rPh>
    <rPh sb="15" eb="16">
      <t>クダ</t>
    </rPh>
    <phoneticPr fontId="2"/>
  </si>
  <si>
    <t>月　日</t>
    <rPh sb="0" eb="1">
      <t>ツキ</t>
    </rPh>
    <rPh sb="2" eb="3">
      <t>ヒ</t>
    </rPh>
    <phoneticPr fontId="2"/>
  </si>
  <si>
    <t>曜日</t>
    <rPh sb="0" eb="2">
      <t>ヨウビ</t>
    </rPh>
    <phoneticPr fontId="2"/>
  </si>
  <si>
    <t>作業時間</t>
    <rPh sb="0" eb="2">
      <t>サギョウ</t>
    </rPh>
    <rPh sb="2" eb="4">
      <t>ジカン</t>
    </rPh>
    <phoneticPr fontId="2"/>
  </si>
  <si>
    <t>工数</t>
    <rPh sb="0" eb="2">
      <t>コウスウ</t>
    </rPh>
    <phoneticPr fontId="2"/>
  </si>
  <si>
    <t>超過
時間</t>
    <rPh sb="0" eb="2">
      <t>チョウカ</t>
    </rPh>
    <rPh sb="3" eb="5">
      <t>ジカン</t>
    </rPh>
    <phoneticPr fontId="2"/>
  </si>
  <si>
    <t>作業内容</t>
    <rPh sb="0" eb="2">
      <t>サギョウ</t>
    </rPh>
    <rPh sb="2" eb="4">
      <t>ナイヨウ</t>
    </rPh>
    <phoneticPr fontId="2"/>
  </si>
  <si>
    <t>/</t>
    <phoneticPr fontId="2"/>
  </si>
  <si>
    <t>：</t>
    <phoneticPr fontId="2"/>
  </si>
  <si>
    <t>～</t>
    <phoneticPr fontId="2"/>
  </si>
  <si>
    <t>備　考　：</t>
    <rPh sb="0" eb="1">
      <t>ビ</t>
    </rPh>
    <rPh sb="2" eb="3">
      <t>コウ</t>
    </rPh>
    <phoneticPr fontId="2"/>
  </si>
  <si>
    <t>　※　7行以上必要な場合、別紙（作業日報）を利用下さい。</t>
    <rPh sb="4" eb="5">
      <t>ギョウ</t>
    </rPh>
    <rPh sb="16" eb="18">
      <t>サギョウ</t>
    </rPh>
    <rPh sb="18" eb="20">
      <t>ニッポウ</t>
    </rPh>
    <phoneticPr fontId="2"/>
  </si>
  <si>
    <t>社　長</t>
    <rPh sb="0" eb="1">
      <t>シャ</t>
    </rPh>
    <rPh sb="2" eb="3">
      <t>チョウ</t>
    </rPh>
    <phoneticPr fontId="2"/>
  </si>
  <si>
    <t>総　務　部</t>
    <rPh sb="0" eb="1">
      <t>ソウ</t>
    </rPh>
    <rPh sb="2" eb="3">
      <t>ツトム</t>
    </rPh>
    <rPh sb="4" eb="5">
      <t>ブ</t>
    </rPh>
    <phoneticPr fontId="2"/>
  </si>
  <si>
    <t>担　当</t>
    <rPh sb="0" eb="1">
      <t>タン</t>
    </rPh>
    <rPh sb="2" eb="3">
      <t>トウ</t>
    </rPh>
    <phoneticPr fontId="2"/>
  </si>
  <si>
    <t>請求日：</t>
    <rPh sb="0" eb="3">
      <t>セイキュウビ</t>
    </rPh>
    <phoneticPr fontId="2"/>
  </si>
  <si>
    <t>一覧へ</t>
    <rPh sb="0" eb="2">
      <t>イチラン</t>
    </rPh>
    <phoneticPr fontId="2"/>
  </si>
  <si>
    <t>親和担当者</t>
    <rPh sb="0" eb="2">
      <t>シンワ</t>
    </rPh>
    <rPh sb="2" eb="5">
      <t>タントウシャ</t>
    </rPh>
    <phoneticPr fontId="2"/>
  </si>
  <si>
    <t>請負金額</t>
    <rPh sb="0" eb="2">
      <t>ウケオイ</t>
    </rPh>
    <rPh sb="2" eb="4">
      <t>キンガク</t>
    </rPh>
    <phoneticPr fontId="2"/>
  </si>
  <si>
    <t>（税抜き）</t>
    <rPh sb="1" eb="2">
      <t>ゼイ</t>
    </rPh>
    <rPh sb="2" eb="3">
      <t>ヌ</t>
    </rPh>
    <phoneticPr fontId="2"/>
  </si>
  <si>
    <t>請求日</t>
    <rPh sb="0" eb="3">
      <t>セイキュウビ</t>
    </rPh>
    <phoneticPr fontId="2"/>
  </si>
  <si>
    <t>請求累計</t>
    <rPh sb="0" eb="2">
      <t>セイキュウ</t>
    </rPh>
    <rPh sb="2" eb="4">
      <t>ルイケイ</t>
    </rPh>
    <phoneticPr fontId="2"/>
  </si>
  <si>
    <t>請求残高</t>
    <rPh sb="0" eb="2">
      <t>セイキュウ</t>
    </rPh>
    <rPh sb="2" eb="4">
      <t>ザンダカ</t>
    </rPh>
    <phoneticPr fontId="2"/>
  </si>
  <si>
    <t>合　　計</t>
    <rPh sb="0" eb="1">
      <t>ゴウ</t>
    </rPh>
    <rPh sb="3" eb="4">
      <t>ケイ</t>
    </rPh>
    <phoneticPr fontId="2"/>
  </si>
  <si>
    <t>鹿児島県鹿児島市ＸＸ町ＸＸ－Ｘ</t>
    <rPh sb="0" eb="4">
      <t>カゴシマケン</t>
    </rPh>
    <rPh sb="4" eb="8">
      <t>カゴシマシ</t>
    </rPh>
    <rPh sb="10" eb="11">
      <t>マチ</t>
    </rPh>
    <phoneticPr fontId="2"/>
  </si>
  <si>
    <t>株式会社　親和ＸＸ</t>
    <rPh sb="0" eb="4">
      <t>カブシキガイシャ</t>
    </rPh>
    <rPh sb="5" eb="7">
      <t>シンワ</t>
    </rPh>
    <phoneticPr fontId="2"/>
  </si>
  <si>
    <t>本店</t>
    <rPh sb="0" eb="2">
      <t>ホンテン</t>
    </rPh>
    <phoneticPr fontId="2"/>
  </si>
  <si>
    <t>seikyuu@shinwadenki.co.jp</t>
    <phoneticPr fontId="2"/>
  </si>
  <si>
    <t>例）</t>
    <rPh sb="0" eb="1">
      <t>レイ</t>
    </rPh>
    <phoneticPr fontId="2"/>
  </si>
  <si>
    <t>099-226-XXXX</t>
  </si>
  <si>
    <t>099-XXX-XXXX</t>
  </si>
  <si>
    <t>892-XXXX</t>
  </si>
  <si>
    <t>Ｔ１－１２３４－５６７８－９０１２</t>
  </si>
  <si>
    <t>適格事業者№</t>
    <rPh sb="0" eb="2">
      <t>テキカク</t>
    </rPh>
    <rPh sb="2" eb="5">
      <t>ジギョウシャ</t>
    </rPh>
    <phoneticPr fontId="2"/>
  </si>
  <si>
    <t>適格事業者番号</t>
    <rPh sb="0" eb="2">
      <t>テキカク</t>
    </rPh>
    <rPh sb="2" eb="5">
      <t>ジギョウシャ</t>
    </rPh>
    <rPh sb="5" eb="7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</si>
</sst>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 "/>
    <numFmt numFmtId="177" formatCode="#,##0_ "/>
    <numFmt numFmtId="178" formatCode="[$-F800]dddd\,\ mmmm\ dd\,\ yyyy"/>
    <numFmt numFmtId="179" formatCode="&quot;消費税額（&quot;0&quot;%）&quot;"/>
    <numFmt numFmtId="180" formatCode="m/d"/>
    <numFmt numFmtId="181" formatCode="aaa"/>
    <numFmt numFmtId="182" formatCode="0;&quot;△ &quot;0"/>
  </numFmts>
  <fonts count="15">
    <font>
      <sz val="12"/>
      <color theme="1"/>
      <name val="ＭＳ ゴシック"/>
      <family val="2"/>
      <charset val="128"/>
    </font>
    <font>
      <b/>
      <sz val="16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b/>
      <sz val="12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u/>
      <sz val="12"/>
      <color theme="10"/>
      <name val="ＭＳ ゴシック"/>
      <family val="2"/>
      <charset val="128"/>
    </font>
    <font>
      <b/>
      <u/>
      <sz val="12"/>
      <color theme="10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FF99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ashDotDot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ashDotDot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ashDotDot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ashDotDot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ashDotDot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ashDotDot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dotted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tted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mediumDashDot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176" fontId="1" fillId="0" borderId="0" xfId="0" applyNumberFormat="1" applyFont="1">
      <alignment vertical="center"/>
    </xf>
    <xf numFmtId="0" fontId="1" fillId="0" borderId="0" xfId="0" applyFont="1">
      <alignment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6" fontId="1" fillId="0" borderId="1" xfId="0" applyNumberFormat="1" applyFont="1" applyBorder="1">
      <alignment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1" xfId="0" applyFont="1" applyBorder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7" fillId="0" borderId="0" xfId="0" applyFo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1" fillId="0" borderId="13" xfId="0" applyFont="1" applyBorder="1" applyAlignment="1">
      <alignment wrapText="1" shrinkToFit="1"/>
    </xf>
    <xf numFmtId="0" fontId="7" fillId="0" borderId="14" xfId="0" applyFont="1" applyBorder="1" applyAlignment="1">
      <alignment vertical="center" shrinkToFit="1"/>
    </xf>
    <xf numFmtId="0" fontId="3" fillId="0" borderId="16" xfId="0" applyFont="1" applyBorder="1" applyAlignment="1">
      <alignment shrinkToFit="1"/>
    </xf>
    <xf numFmtId="0" fontId="3" fillId="0" borderId="0" xfId="0" applyFont="1" applyAlignment="1">
      <alignment shrinkToFit="1"/>
    </xf>
    <xf numFmtId="0" fontId="10" fillId="0" borderId="0" xfId="0" applyFont="1" applyAlignment="1">
      <alignment shrinkToFit="1"/>
    </xf>
    <xf numFmtId="0" fontId="10" fillId="0" borderId="14" xfId="0" applyFont="1" applyBorder="1" applyAlignment="1">
      <alignment shrinkToFit="1"/>
    </xf>
    <xf numFmtId="0" fontId="7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43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44" xfId="0" applyFont="1" applyBorder="1">
      <alignment vertical="center"/>
    </xf>
    <xf numFmtId="0" fontId="3" fillId="0" borderId="45" xfId="0" applyFont="1" applyBorder="1">
      <alignment vertical="center"/>
    </xf>
    <xf numFmtId="0" fontId="3" fillId="0" borderId="46" xfId="0" applyFont="1" applyBorder="1">
      <alignment vertical="center"/>
    </xf>
    <xf numFmtId="0" fontId="3" fillId="0" borderId="47" xfId="0" applyFont="1" applyBorder="1">
      <alignment vertical="center"/>
    </xf>
    <xf numFmtId="0" fontId="3" fillId="0" borderId="48" xfId="0" applyFont="1" applyBorder="1">
      <alignment vertical="center"/>
    </xf>
    <xf numFmtId="0" fontId="3" fillId="0" borderId="51" xfId="0" applyFont="1" applyBorder="1">
      <alignment vertical="center"/>
    </xf>
    <xf numFmtId="0" fontId="3" fillId="0" borderId="52" xfId="0" applyFont="1" applyBorder="1" applyAlignment="1">
      <alignment horizontal="center" vertical="center"/>
    </xf>
    <xf numFmtId="0" fontId="3" fillId="0" borderId="52" xfId="0" applyFont="1" applyBorder="1">
      <alignment vertical="center"/>
    </xf>
    <xf numFmtId="0" fontId="3" fillId="0" borderId="52" xfId="0" applyFont="1" applyBorder="1" applyAlignment="1">
      <alignment vertical="center" shrinkToFit="1"/>
    </xf>
    <xf numFmtId="0" fontId="5" fillId="0" borderId="0" xfId="0" applyFont="1">
      <alignment vertical="center"/>
    </xf>
    <xf numFmtId="0" fontId="3" fillId="0" borderId="11" xfId="0" applyFont="1" applyBorder="1">
      <alignment vertical="center"/>
    </xf>
    <xf numFmtId="0" fontId="3" fillId="0" borderId="53" xfId="0" applyFont="1" applyBorder="1" applyAlignment="1">
      <alignment horizontal="center" vertical="center"/>
    </xf>
    <xf numFmtId="0" fontId="3" fillId="0" borderId="53" xfId="0" applyFont="1" applyBorder="1">
      <alignment vertical="center"/>
    </xf>
    <xf numFmtId="0" fontId="3" fillId="0" borderId="53" xfId="0" applyFont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7" fillId="0" borderId="9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4" fillId="0" borderId="7" xfId="0" applyFont="1" applyBorder="1">
      <alignment vertical="center"/>
    </xf>
    <xf numFmtId="0" fontId="13" fillId="4" borderId="0" xfId="1" applyFont="1" applyFill="1" applyAlignment="1">
      <alignment horizontal="center" vertical="center"/>
    </xf>
    <xf numFmtId="0" fontId="14" fillId="0" borderId="0" xfId="0" applyFont="1">
      <alignment vertical="center"/>
    </xf>
    <xf numFmtId="177" fontId="3" fillId="3" borderId="1" xfId="0" applyNumberFormat="1" applyFont="1" applyFill="1" applyBorder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14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14" fontId="3" fillId="3" borderId="1" xfId="0" applyNumberFormat="1" applyFont="1" applyFill="1" applyBorder="1" applyAlignment="1" applyProtection="1">
      <alignment horizontal="right" vertical="center"/>
      <protection locked="0"/>
    </xf>
    <xf numFmtId="1" fontId="3" fillId="0" borderId="3" xfId="0" applyNumberFormat="1" applyFont="1" applyFill="1" applyBorder="1" applyAlignment="1" applyProtection="1">
      <alignment vertical="center" shrinkToFit="1"/>
    </xf>
    <xf numFmtId="20" fontId="5" fillId="0" borderId="17" xfId="0" applyNumberFormat="1" applyFont="1" applyFill="1" applyBorder="1" applyAlignment="1" applyProtection="1">
      <alignment vertical="center" shrinkToFit="1"/>
    </xf>
    <xf numFmtId="49" fontId="3" fillId="0" borderId="17" xfId="0" applyNumberFormat="1" applyFont="1" applyFill="1" applyBorder="1" applyAlignment="1" applyProtection="1">
      <alignment vertical="center" shrinkToFit="1"/>
    </xf>
    <xf numFmtId="20" fontId="3" fillId="0" borderId="17" xfId="0" applyNumberFormat="1" applyFont="1" applyFill="1" applyBorder="1" applyAlignment="1" applyProtection="1">
      <alignment horizontal="center" vertical="center" shrinkToFit="1"/>
    </xf>
    <xf numFmtId="1" fontId="3" fillId="0" borderId="17" xfId="0" applyNumberFormat="1" applyFont="1" applyFill="1" applyBorder="1" applyAlignment="1" applyProtection="1">
      <alignment vertical="center" shrinkToFit="1"/>
    </xf>
    <xf numFmtId="49" fontId="3" fillId="0" borderId="4" xfId="0" applyNumberFormat="1" applyFont="1" applyFill="1" applyBorder="1" applyAlignment="1" applyProtection="1">
      <alignment vertical="center" shrinkToFit="1"/>
    </xf>
    <xf numFmtId="0" fontId="3" fillId="0" borderId="0" xfId="0" applyFont="1" applyProtection="1">
      <alignment vertical="center"/>
    </xf>
    <xf numFmtId="177" fontId="3" fillId="0" borderId="0" xfId="0" applyNumberFormat="1" applyFont="1" applyProtection="1">
      <alignment vertical="center"/>
    </xf>
    <xf numFmtId="177" fontId="3" fillId="0" borderId="0" xfId="0" applyNumberFormat="1" applyFont="1" applyFill="1" applyProtection="1">
      <alignment vertical="center"/>
    </xf>
    <xf numFmtId="0" fontId="3" fillId="0" borderId="0" xfId="0" applyFont="1" applyFill="1" applyProtection="1">
      <alignment vertical="center"/>
    </xf>
    <xf numFmtId="177" fontId="3" fillId="0" borderId="1" xfId="0" applyNumberFormat="1" applyFont="1" applyBorder="1" applyAlignment="1" applyProtection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0" fontId="13" fillId="0" borderId="1" xfId="1" applyFont="1" applyBorder="1" applyAlignment="1" applyProtection="1">
      <alignment horizontal="center" vertical="center"/>
    </xf>
    <xf numFmtId="177" fontId="3" fillId="0" borderId="1" xfId="0" applyNumberFormat="1" applyFont="1" applyFill="1" applyBorder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14" fillId="0" borderId="0" xfId="1" applyFont="1" applyFill="1" applyProtection="1">
      <alignment vertical="center"/>
    </xf>
    <xf numFmtId="0" fontId="1" fillId="0" borderId="0" xfId="0" applyFont="1" applyAlignment="1">
      <alignment horizontal="left" vertical="center"/>
    </xf>
    <xf numFmtId="0" fontId="3" fillId="3" borderId="1" xfId="0" applyFont="1" applyFill="1" applyBorder="1" applyAlignment="1" applyProtection="1">
      <alignment horizontal="left" vertical="center"/>
      <protection locked="0"/>
    </xf>
    <xf numFmtId="49" fontId="3" fillId="3" borderId="1" xfId="0" applyNumberFormat="1" applyFont="1" applyFill="1" applyBorder="1" applyAlignment="1" applyProtection="1">
      <alignment vertical="center"/>
      <protection locked="0"/>
    </xf>
    <xf numFmtId="49" fontId="3" fillId="3" borderId="2" xfId="0" applyNumberFormat="1" applyFont="1" applyFill="1" applyBorder="1" applyAlignment="1" applyProtection="1">
      <alignment vertical="center"/>
      <protection locked="0"/>
    </xf>
    <xf numFmtId="177" fontId="3" fillId="3" borderId="6" xfId="0" applyNumberFormat="1" applyFont="1" applyFill="1" applyBorder="1" applyAlignment="1" applyProtection="1">
      <alignment vertical="center"/>
      <protection locked="0"/>
    </xf>
    <xf numFmtId="49" fontId="3" fillId="3" borderId="3" xfId="0" applyNumberFormat="1" applyFont="1" applyFill="1" applyBorder="1" applyAlignment="1" applyProtection="1">
      <alignment vertical="center"/>
      <protection locked="0"/>
    </xf>
    <xf numFmtId="0" fontId="3" fillId="0" borderId="17" xfId="0" applyFont="1" applyBorder="1" applyProtection="1">
      <alignment vertical="center"/>
    </xf>
    <xf numFmtId="0" fontId="3" fillId="0" borderId="4" xfId="0" applyFont="1" applyFill="1" applyBorder="1" applyProtection="1">
      <alignment vertical="center"/>
    </xf>
    <xf numFmtId="176" fontId="1" fillId="0" borderId="2" xfId="0" applyNumberFormat="1" applyFont="1" applyBorder="1">
      <alignment vertical="center"/>
    </xf>
    <xf numFmtId="176" fontId="1" fillId="0" borderId="5" xfId="0" applyNumberFormat="1" applyFont="1" applyBorder="1">
      <alignment vertical="center"/>
    </xf>
    <xf numFmtId="176" fontId="1" fillId="0" borderId="6" xfId="0" applyNumberFormat="1" applyFont="1" applyBorder="1">
      <alignment vertical="center"/>
    </xf>
    <xf numFmtId="177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178" fontId="3" fillId="0" borderId="0" xfId="0" applyNumberFormat="1" applyFont="1" applyAlignment="1">
      <alignment horizontal="right" vertical="center"/>
    </xf>
    <xf numFmtId="0" fontId="5" fillId="0" borderId="0" xfId="0" applyFont="1" applyAlignment="1"/>
    <xf numFmtId="0" fontId="6" fillId="0" borderId="0" xfId="0" applyFont="1" applyAlignment="1"/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8" fillId="0" borderId="12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7" fillId="0" borderId="9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7" fillId="0" borderId="12" xfId="0" applyFont="1" applyBorder="1" applyAlignment="1">
      <alignment vertical="center" shrinkToFit="1"/>
    </xf>
    <xf numFmtId="49" fontId="1" fillId="0" borderId="0" xfId="0" applyNumberFormat="1" applyFont="1" applyAlignment="1">
      <alignment wrapText="1" shrinkToFit="1"/>
    </xf>
    <xf numFmtId="0" fontId="1" fillId="0" borderId="0" xfId="0" applyFont="1" applyAlignment="1">
      <alignment wrapText="1" shrinkToFit="1"/>
    </xf>
    <xf numFmtId="0" fontId="1" fillId="0" borderId="12" xfId="0" applyFont="1" applyBorder="1" applyAlignment="1">
      <alignment wrapText="1" shrinkToFit="1"/>
    </xf>
    <xf numFmtId="0" fontId="1" fillId="0" borderId="14" xfId="0" applyFont="1" applyBorder="1" applyAlignment="1">
      <alignment wrapText="1" shrinkToFit="1"/>
    </xf>
    <xf numFmtId="0" fontId="1" fillId="0" borderId="15" xfId="0" applyFont="1" applyBorder="1" applyAlignment="1">
      <alignment wrapText="1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7" fillId="0" borderId="14" xfId="0" applyFont="1" applyBorder="1" applyAlignment="1">
      <alignment vertical="center" shrinkToFit="1"/>
    </xf>
    <xf numFmtId="0" fontId="7" fillId="0" borderId="15" xfId="0" applyFont="1" applyBorder="1" applyAlignment="1">
      <alignment vertical="center" shrinkToFit="1"/>
    </xf>
    <xf numFmtId="0" fontId="3" fillId="0" borderId="0" xfId="0" applyFont="1" applyAlignment="1">
      <alignment horizontal="center" shrinkToFit="1"/>
    </xf>
    <xf numFmtId="49" fontId="10" fillId="0" borderId="17" xfId="0" applyNumberFormat="1" applyFont="1" applyBorder="1" applyAlignment="1">
      <alignment horizontal="center" shrinkToFit="1"/>
    </xf>
    <xf numFmtId="0" fontId="10" fillId="0" borderId="17" xfId="0" applyFont="1" applyBorder="1" applyAlignment="1">
      <alignment horizont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9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7" fillId="0" borderId="11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2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82" fontId="3" fillId="0" borderId="3" xfId="0" applyNumberFormat="1" applyFont="1" applyBorder="1" applyAlignment="1">
      <alignment horizontal="right" vertical="center" shrinkToFit="1"/>
    </xf>
    <xf numFmtId="182" fontId="3" fillId="0" borderId="4" xfId="0" applyNumberFormat="1" applyFont="1" applyBorder="1" applyAlignment="1">
      <alignment horizontal="righ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177" fontId="1" fillId="0" borderId="21" xfId="0" applyNumberFormat="1" applyFont="1" applyBorder="1" applyAlignment="1"/>
    <xf numFmtId="177" fontId="11" fillId="0" borderId="22" xfId="0" applyNumberFormat="1" applyFont="1" applyBorder="1" applyAlignment="1"/>
    <xf numFmtId="177" fontId="11" fillId="0" borderId="23" xfId="0" applyNumberFormat="1" applyFont="1" applyBorder="1" applyAlignment="1"/>
    <xf numFmtId="177" fontId="11" fillId="0" borderId="24" xfId="0" applyNumberFormat="1" applyFont="1" applyBorder="1" applyAlignment="1"/>
    <xf numFmtId="177" fontId="11" fillId="0" borderId="25" xfId="0" applyNumberFormat="1" applyFont="1" applyBorder="1" applyAlignment="1"/>
    <xf numFmtId="0" fontId="3" fillId="0" borderId="1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3" fillId="0" borderId="2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17" xfId="0" applyFont="1" applyBorder="1" applyAlignment="1">
      <alignment horizontal="distributed" vertical="center"/>
    </xf>
    <xf numFmtId="177" fontId="1" fillId="0" borderId="3" xfId="0" applyNumberFormat="1" applyFont="1" applyBorder="1" applyAlignment="1"/>
    <xf numFmtId="177" fontId="11" fillId="0" borderId="17" xfId="0" applyNumberFormat="1" applyFont="1" applyBorder="1" applyAlignment="1"/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5" borderId="9" xfId="0" applyFont="1" applyFill="1" applyBorder="1" applyAlignment="1" applyProtection="1">
      <alignment horizontal="right" vertical="center" shrinkToFit="1"/>
      <protection locked="0"/>
    </xf>
    <xf numFmtId="177" fontId="1" fillId="5" borderId="29" xfId="0" applyNumberFormat="1" applyFont="1" applyFill="1" applyBorder="1" applyAlignment="1" applyProtection="1">
      <protection locked="0"/>
    </xf>
    <xf numFmtId="177" fontId="11" fillId="5" borderId="30" xfId="0" applyNumberFormat="1" applyFont="1" applyFill="1" applyBorder="1" applyAlignment="1" applyProtection="1">
      <protection locked="0"/>
    </xf>
    <xf numFmtId="177" fontId="11" fillId="5" borderId="31" xfId="0" applyNumberFormat="1" applyFont="1" applyFill="1" applyBorder="1" applyAlignment="1" applyProtection="1">
      <protection locked="0"/>
    </xf>
    <xf numFmtId="177" fontId="11" fillId="5" borderId="32" xfId="0" applyNumberFormat="1" applyFont="1" applyFill="1" applyBorder="1" applyAlignment="1" applyProtection="1">
      <protection locked="0"/>
    </xf>
    <xf numFmtId="177" fontId="11" fillId="5" borderId="33" xfId="0" applyNumberFormat="1" applyFont="1" applyFill="1" applyBorder="1" applyAlignment="1" applyProtection="1">
      <protection locked="0"/>
    </xf>
    <xf numFmtId="0" fontId="3" fillId="0" borderId="3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179" fontId="7" fillId="0" borderId="15" xfId="0" applyNumberFormat="1" applyFont="1" applyBorder="1" applyAlignment="1">
      <alignment vertical="center" shrinkToFit="1"/>
    </xf>
    <xf numFmtId="179" fontId="7" fillId="0" borderId="6" xfId="0" applyNumberFormat="1" applyFont="1" applyBorder="1" applyAlignment="1">
      <alignment vertical="center" shrinkToFit="1"/>
    </xf>
    <xf numFmtId="179" fontId="7" fillId="0" borderId="13" xfId="0" applyNumberFormat="1" applyFont="1" applyBorder="1" applyAlignment="1">
      <alignment vertical="center" shrinkToFit="1"/>
    </xf>
    <xf numFmtId="177" fontId="1" fillId="0" borderId="37" xfId="0" applyNumberFormat="1" applyFont="1" applyBorder="1" applyAlignment="1"/>
    <xf numFmtId="177" fontId="11" fillId="0" borderId="38" xfId="0" applyNumberFormat="1" applyFont="1" applyBorder="1" applyAlignment="1"/>
    <xf numFmtId="177" fontId="11" fillId="0" borderId="39" xfId="0" applyNumberFormat="1" applyFont="1" applyBorder="1" applyAlignment="1"/>
    <xf numFmtId="177" fontId="11" fillId="0" borderId="40" xfId="0" applyNumberFormat="1" applyFont="1" applyBorder="1" applyAlignment="1"/>
    <xf numFmtId="177" fontId="11" fillId="0" borderId="41" xfId="0" applyNumberFormat="1" applyFont="1" applyBorder="1" applyAlignment="1"/>
    <xf numFmtId="0" fontId="3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distributed" vertical="center" wrapText="1"/>
    </xf>
    <xf numFmtId="0" fontId="7" fillId="0" borderId="1" xfId="0" applyFont="1" applyBorder="1" applyAlignment="1">
      <alignment horizontal="distributed" vertical="center" wrapText="1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vertical="center" shrinkToFit="1"/>
    </xf>
    <xf numFmtId="0" fontId="3" fillId="0" borderId="1" xfId="0" applyFont="1" applyFill="1" applyBorder="1" applyAlignment="1" applyProtection="1">
      <alignment vertical="center" shrinkToFit="1"/>
    </xf>
    <xf numFmtId="180" fontId="3" fillId="0" borderId="1" xfId="0" applyNumberFormat="1" applyFont="1" applyFill="1" applyBorder="1" applyAlignment="1" applyProtection="1">
      <alignment horizontal="center" vertical="center" shrinkToFit="1"/>
    </xf>
    <xf numFmtId="181" fontId="3" fillId="0" borderId="1" xfId="0" applyNumberFormat="1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 applyProtection="1">
      <alignment horizontal="center" vertical="center" shrinkToFit="1"/>
    </xf>
    <xf numFmtId="176" fontId="3" fillId="0" borderId="3" xfId="0" applyNumberFormat="1" applyFont="1" applyFill="1" applyBorder="1" applyAlignment="1" applyProtection="1">
      <alignment vertical="center" shrinkToFit="1"/>
    </xf>
    <xf numFmtId="176" fontId="3" fillId="0" borderId="4" xfId="0" applyNumberFormat="1" applyFont="1" applyFill="1" applyBorder="1" applyAlignment="1" applyProtection="1">
      <alignment vertical="center" shrinkToFit="1"/>
    </xf>
    <xf numFmtId="0" fontId="3" fillId="0" borderId="3" xfId="0" applyFont="1" applyFill="1" applyBorder="1" applyAlignment="1" applyProtection="1">
      <alignment vertical="center" shrinkToFit="1"/>
    </xf>
    <xf numFmtId="0" fontId="3" fillId="0" borderId="17" xfId="0" applyFont="1" applyFill="1" applyBorder="1" applyAlignment="1" applyProtection="1">
      <alignment vertical="center" shrinkToFit="1"/>
    </xf>
    <xf numFmtId="0" fontId="3" fillId="0" borderId="4" xfId="0" applyFont="1" applyFill="1" applyBorder="1" applyAlignment="1" applyProtection="1">
      <alignment vertical="center" shrinkToFit="1"/>
    </xf>
    <xf numFmtId="180" fontId="3" fillId="0" borderId="3" xfId="0" applyNumberFormat="1" applyFont="1" applyFill="1" applyBorder="1" applyAlignment="1" applyProtection="1">
      <alignment horizontal="center" vertical="center" shrinkToFit="1"/>
    </xf>
    <xf numFmtId="180" fontId="3" fillId="0" borderId="17" xfId="0" applyNumberFormat="1" applyFont="1" applyFill="1" applyBorder="1" applyAlignment="1" applyProtection="1">
      <alignment horizontal="center" vertical="center" shrinkToFit="1"/>
    </xf>
    <xf numFmtId="180" fontId="3" fillId="0" borderId="4" xfId="0" applyNumberFormat="1" applyFont="1" applyFill="1" applyBorder="1" applyAlignment="1" applyProtection="1">
      <alignment horizontal="center" vertical="center" shrinkToFit="1"/>
    </xf>
    <xf numFmtId="0" fontId="3" fillId="0" borderId="3" xfId="0" applyFont="1" applyFill="1" applyBorder="1" applyAlignment="1" applyProtection="1">
      <alignment horizontal="center" vertical="center" shrinkToFit="1"/>
    </xf>
    <xf numFmtId="0" fontId="3" fillId="0" borderId="17" xfId="0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 applyProtection="1">
      <alignment horizontal="center" vertical="center" shrinkToFit="1"/>
    </xf>
    <xf numFmtId="176" fontId="3" fillId="0" borderId="57" xfId="0" applyNumberFormat="1" applyFont="1" applyBorder="1" applyAlignment="1">
      <alignment vertical="center" shrinkToFit="1"/>
    </xf>
    <xf numFmtId="0" fontId="3" fillId="0" borderId="57" xfId="0" applyFont="1" applyBorder="1" applyAlignment="1">
      <alignment vertical="center" shrinkToFit="1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80" fontId="1" fillId="0" borderId="54" xfId="0" applyNumberFormat="1" applyFont="1" applyBorder="1" applyAlignment="1">
      <alignment horizontal="center" vertical="center" shrinkToFit="1"/>
    </xf>
    <xf numFmtId="180" fontId="1" fillId="0" borderId="55" xfId="0" applyNumberFormat="1" applyFont="1" applyBorder="1" applyAlignment="1">
      <alignment horizontal="center" vertical="center" shrinkToFit="1"/>
    </xf>
    <xf numFmtId="180" fontId="1" fillId="0" borderId="56" xfId="0" applyNumberFormat="1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1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FFCC66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seikyuu@shinwadenki.co.jp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seikyuu@shinwadenki.co.jp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mailto:seikyuu@shinwadenki.co.jp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mailto:seikyuu@shinwadenki.co.jp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mailto:seikyuu@shinwadenki.co.jp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mailto:seikyuu@shinwadenki.co.jp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mailto:seikyuu@shinwadenki.co.jp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mailto:seikyuu@shinwadenki.c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eikyuu@shinwadenki.co.jp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eikyuu@shinwadenki.co.jp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seikyuu@shinwadenki.co.jp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seikyuu@shinwadenki.co.jp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seikyuu@shinwadenki.co.jp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seikyuu@shinwadenki.co.jp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seikyuu@shinwadenki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864F7-35D5-4181-9F3E-5DE4554096C5}">
  <dimension ref="A1:F14"/>
  <sheetViews>
    <sheetView tabSelected="1" workbookViewId="0">
      <selection activeCell="C4" sqref="C4"/>
    </sheetView>
  </sheetViews>
  <sheetFormatPr defaultRowHeight="19.2"/>
  <cols>
    <col min="1" max="1" width="6.296875" style="1" customWidth="1"/>
    <col min="2" max="2" width="19.796875" style="2" bestFit="1" customWidth="1"/>
    <col min="3" max="3" width="57.796875" style="2" bestFit="1" customWidth="1"/>
    <col min="4" max="5" width="8.796875" style="2"/>
    <col min="6" max="6" width="54.5" style="2" bestFit="1" customWidth="1"/>
    <col min="7" max="16384" width="8.796875" style="2"/>
  </cols>
  <sheetData>
    <row r="1" spans="1:6" ht="25.05" customHeight="1">
      <c r="A1" s="1" t="s">
        <v>0</v>
      </c>
    </row>
    <row r="2" spans="1:6" ht="25.05" customHeight="1"/>
    <row r="3" spans="1:6" ht="25.05" customHeight="1">
      <c r="A3" s="3" t="s">
        <v>1</v>
      </c>
      <c r="B3" s="4" t="s">
        <v>2</v>
      </c>
      <c r="C3" s="4" t="s">
        <v>3</v>
      </c>
    </row>
    <row r="4" spans="1:6" ht="25.05" customHeight="1">
      <c r="A4" s="5">
        <v>1</v>
      </c>
      <c r="B4" s="6" t="s">
        <v>4</v>
      </c>
      <c r="C4" s="7"/>
      <c r="E4" s="2" t="s">
        <v>86</v>
      </c>
      <c r="F4" s="2" t="s">
        <v>89</v>
      </c>
    </row>
    <row r="5" spans="1:6" ht="25.05" customHeight="1">
      <c r="A5" s="5">
        <v>2</v>
      </c>
      <c r="B5" s="6" t="s">
        <v>5</v>
      </c>
      <c r="C5" s="7"/>
      <c r="F5" s="2" t="s">
        <v>82</v>
      </c>
    </row>
    <row r="6" spans="1:6" ht="25.05" customHeight="1">
      <c r="A6" s="5">
        <v>3</v>
      </c>
      <c r="B6" s="6" t="s">
        <v>6</v>
      </c>
      <c r="C6" s="7"/>
      <c r="F6" s="2" t="s">
        <v>83</v>
      </c>
    </row>
    <row r="7" spans="1:6" ht="25.05" customHeight="1">
      <c r="A7" s="5">
        <v>4</v>
      </c>
      <c r="B7" s="6" t="s">
        <v>7</v>
      </c>
      <c r="C7" s="7"/>
      <c r="F7" s="2" t="s">
        <v>87</v>
      </c>
    </row>
    <row r="8" spans="1:6" ht="25.05" customHeight="1">
      <c r="A8" s="5">
        <v>5</v>
      </c>
      <c r="B8" s="6" t="s">
        <v>8</v>
      </c>
      <c r="C8" s="7"/>
      <c r="F8" s="2" t="s">
        <v>88</v>
      </c>
    </row>
    <row r="9" spans="1:6" ht="25.05" customHeight="1">
      <c r="A9" s="98">
        <v>6</v>
      </c>
      <c r="B9" s="8" t="s">
        <v>9</v>
      </c>
      <c r="C9" s="9"/>
    </row>
    <row r="10" spans="1:6" ht="25.05" customHeight="1">
      <c r="A10" s="99"/>
      <c r="B10" s="10" t="s">
        <v>10</v>
      </c>
      <c r="C10" s="7"/>
      <c r="F10" s="2" t="s">
        <v>11</v>
      </c>
    </row>
    <row r="11" spans="1:6" ht="25.05" customHeight="1">
      <c r="A11" s="99"/>
      <c r="B11" s="10" t="s">
        <v>12</v>
      </c>
      <c r="C11" s="7"/>
      <c r="F11" s="2" t="s">
        <v>84</v>
      </c>
    </row>
    <row r="12" spans="1:6" ht="25.05" customHeight="1">
      <c r="A12" s="99"/>
      <c r="B12" s="10" t="s">
        <v>13</v>
      </c>
      <c r="C12" s="7"/>
      <c r="F12" s="2" t="s">
        <v>14</v>
      </c>
    </row>
    <row r="13" spans="1:6" ht="25.05" customHeight="1">
      <c r="A13" s="100"/>
      <c r="B13" s="10" t="s">
        <v>15</v>
      </c>
      <c r="C13" s="7"/>
      <c r="F13" s="90">
        <v>1234567</v>
      </c>
    </row>
    <row r="14" spans="1:6" ht="25.05" customHeight="1">
      <c r="A14" s="5">
        <v>7</v>
      </c>
      <c r="B14" s="6" t="s">
        <v>91</v>
      </c>
      <c r="C14" s="7"/>
      <c r="F14" s="2" t="s">
        <v>90</v>
      </c>
    </row>
  </sheetData>
  <sheetProtection sheet="1" objects="1" scenarios="1"/>
  <mergeCells count="1">
    <mergeCell ref="A9:A13"/>
  </mergeCells>
  <phoneticPr fontId="2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1022A-6C2B-4046-8A8F-E724FE6A6D3B}">
  <sheetPr>
    <pageSetUpPr fitToPage="1"/>
  </sheetPr>
  <dimension ref="A1:AM58"/>
  <sheetViews>
    <sheetView showZeros="0" zoomScaleNormal="100" zoomScaleSheetLayoutView="115" workbookViewId="0">
      <selection activeCell="B1" sqref="B1"/>
    </sheetView>
  </sheetViews>
  <sheetFormatPr defaultRowHeight="14.4"/>
  <cols>
    <col min="1" max="1" width="2.69921875" style="69" customWidth="1"/>
    <col min="2" max="2" width="1.69921875" style="69" customWidth="1"/>
    <col min="3" max="4" width="2.69921875" style="11" customWidth="1"/>
    <col min="5" max="7" width="2.69921875" style="12" customWidth="1"/>
    <col min="8" max="8" width="1.69921875" style="12" customWidth="1"/>
    <col min="9" max="9" width="1.69921875" style="11" customWidth="1"/>
    <col min="10" max="31" width="3.19921875" style="11" customWidth="1"/>
    <col min="32" max="32" width="8" style="11" customWidth="1"/>
    <col min="33" max="35" width="3.19921875" style="11" customWidth="1"/>
    <col min="36" max="36" width="7.296875" style="11" customWidth="1"/>
    <col min="37" max="41" width="3.19921875" style="11" customWidth="1"/>
    <col min="42" max="16384" width="8.796875" style="11"/>
  </cols>
  <sheetData>
    <row r="1" spans="1:32" ht="19.95" customHeight="1" thickBot="1">
      <c r="E1" s="65" t="s">
        <v>23</v>
      </c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T1" s="116" t="s">
        <v>73</v>
      </c>
      <c r="U1" s="116"/>
      <c r="V1" s="116"/>
      <c r="W1" s="104" t="str">
        <f>IF(VLOOKUP(AD2,請求一覧!A:F,2,FALSE)=0,"年　　月　　日",VLOOKUP(AD2,請求一覧!A:F,2,FALSE))</f>
        <v>年　　月　　日</v>
      </c>
      <c r="X1" s="104"/>
      <c r="Y1" s="104"/>
      <c r="Z1" s="104"/>
      <c r="AA1" s="104"/>
      <c r="AB1" s="104"/>
      <c r="AC1" s="104"/>
      <c r="AD1" s="104"/>
    </row>
    <row r="2" spans="1:32" ht="15" customHeight="1" thickTop="1">
      <c r="C2" s="105" t="s">
        <v>24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AC2" s="11" t="s">
        <v>1</v>
      </c>
      <c r="AD2" s="62">
        <v>8</v>
      </c>
    </row>
    <row r="3" spans="1:32" ht="15" customHeight="1"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Q3" s="107" t="s">
        <v>25</v>
      </c>
      <c r="R3" s="108"/>
      <c r="S3" s="72"/>
      <c r="T3" s="117" t="str">
        <f>"〒"&amp;基本情報!C4</f>
        <v>〒</v>
      </c>
      <c r="U3" s="117"/>
      <c r="V3" s="117"/>
      <c r="W3" s="117"/>
      <c r="X3" s="72"/>
      <c r="Y3" s="72"/>
      <c r="Z3" s="72"/>
      <c r="AA3" s="72"/>
      <c r="AB3" s="72"/>
      <c r="AC3" s="72"/>
      <c r="AD3" s="64"/>
      <c r="AF3" s="66" t="s">
        <v>74</v>
      </c>
    </row>
    <row r="4" spans="1:32" ht="18" customHeight="1">
      <c r="D4" s="89" t="s">
        <v>85</v>
      </c>
      <c r="Q4" s="109"/>
      <c r="R4" s="110"/>
      <c r="T4" s="118">
        <f>基本情報!C5</f>
        <v>0</v>
      </c>
      <c r="U4" s="118"/>
      <c r="V4" s="118"/>
      <c r="W4" s="118"/>
      <c r="X4" s="118"/>
      <c r="Y4" s="118"/>
      <c r="Z4" s="118"/>
      <c r="AA4" s="118"/>
      <c r="AB4" s="118"/>
      <c r="AC4" s="118"/>
      <c r="AD4" s="119"/>
    </row>
    <row r="5" spans="1:32" ht="18" customHeight="1">
      <c r="A5" s="111" t="s">
        <v>26</v>
      </c>
      <c r="B5" s="111"/>
      <c r="C5" s="111"/>
      <c r="D5" s="111"/>
      <c r="E5" s="112">
        <f>請求一覧!C4</f>
        <v>0</v>
      </c>
      <c r="F5" s="113"/>
      <c r="G5" s="113"/>
      <c r="H5" s="113"/>
      <c r="I5" s="113"/>
      <c r="J5" s="113"/>
      <c r="K5" s="113"/>
      <c r="L5" s="113"/>
      <c r="Q5" s="109" t="s">
        <v>27</v>
      </c>
      <c r="R5" s="110"/>
      <c r="S5" s="13"/>
      <c r="T5" s="114">
        <f>基本情報!C6</f>
        <v>0</v>
      </c>
      <c r="U5" s="114"/>
      <c r="V5" s="114"/>
      <c r="W5" s="114"/>
      <c r="X5" s="114"/>
      <c r="Y5" s="114"/>
      <c r="Z5" s="114"/>
      <c r="AA5" s="114"/>
      <c r="AB5" s="114"/>
      <c r="AC5" s="114"/>
      <c r="AD5" s="115" t="s">
        <v>28</v>
      </c>
    </row>
    <row r="6" spans="1:32" ht="18" customHeight="1">
      <c r="A6" s="111"/>
      <c r="B6" s="111"/>
      <c r="C6" s="111"/>
      <c r="D6" s="111"/>
      <c r="E6" s="113"/>
      <c r="F6" s="113"/>
      <c r="G6" s="113"/>
      <c r="H6" s="113"/>
      <c r="I6" s="113"/>
      <c r="J6" s="113"/>
      <c r="K6" s="113"/>
      <c r="L6" s="113"/>
      <c r="Q6" s="109"/>
      <c r="R6" s="110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5"/>
    </row>
    <row r="7" spans="1:32" ht="18" customHeight="1">
      <c r="A7" s="135" t="s">
        <v>29</v>
      </c>
      <c r="B7" s="136"/>
      <c r="C7" s="136"/>
      <c r="D7" s="136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8"/>
      <c r="Q7" s="139" t="s">
        <v>30</v>
      </c>
      <c r="R7" s="140"/>
      <c r="S7" s="126">
        <f>基本情報!C7</f>
        <v>0</v>
      </c>
      <c r="T7" s="126"/>
      <c r="U7" s="126"/>
      <c r="V7" s="126"/>
      <c r="W7" s="126"/>
      <c r="X7" s="110" t="s">
        <v>31</v>
      </c>
      <c r="Y7" s="110"/>
      <c r="Z7" s="126">
        <f>基本情報!C8</f>
        <v>0</v>
      </c>
      <c r="AA7" s="126"/>
      <c r="AB7" s="126"/>
      <c r="AC7" s="126"/>
      <c r="AD7" s="141"/>
      <c r="AF7" s="67"/>
    </row>
    <row r="8" spans="1:32" ht="19.95" customHeight="1">
      <c r="A8" s="14"/>
      <c r="B8" s="120">
        <f>請求一覧!C5</f>
        <v>0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2"/>
      <c r="Q8" s="125" t="s">
        <v>32</v>
      </c>
      <c r="R8" s="126"/>
      <c r="S8" s="127" t="str">
        <f>基本情報!C10&amp;"　"&amp;基本情報!C11&amp;"　"&amp;基本情報!C12&amp;"　"&amp;基本情報!C13</f>
        <v>　　　</v>
      </c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5"/>
    </row>
    <row r="9" spans="1:32" ht="18" customHeight="1">
      <c r="A9" s="16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4"/>
      <c r="Q9" s="128" t="s">
        <v>92</v>
      </c>
      <c r="R9" s="129"/>
      <c r="S9" s="129"/>
      <c r="T9" s="129"/>
      <c r="U9" s="71"/>
      <c r="V9" s="130">
        <f>基本情報!C14</f>
        <v>0</v>
      </c>
      <c r="W9" s="130"/>
      <c r="X9" s="130"/>
      <c r="Y9" s="130"/>
      <c r="Z9" s="130"/>
      <c r="AA9" s="130"/>
      <c r="AB9" s="130"/>
      <c r="AC9" s="130"/>
      <c r="AD9" s="131"/>
    </row>
    <row r="10" spans="1:32" ht="24" customHeight="1">
      <c r="Q10" s="132" t="s">
        <v>33</v>
      </c>
      <c r="R10" s="132"/>
      <c r="S10" s="132"/>
      <c r="T10" s="132"/>
      <c r="U10" s="133">
        <f>請求一覧!C7</f>
        <v>0</v>
      </c>
      <c r="V10" s="134"/>
      <c r="W10" s="134"/>
      <c r="X10" s="134"/>
      <c r="Y10" s="134"/>
      <c r="Z10" s="134"/>
    </row>
    <row r="11" spans="1:32" ht="10.050000000000001" customHeight="1" thickBot="1">
      <c r="P11" s="18"/>
      <c r="Q11" s="19"/>
      <c r="R11" s="19"/>
      <c r="S11" s="19"/>
      <c r="T11" s="19"/>
      <c r="U11" s="20"/>
      <c r="V11" s="21"/>
      <c r="W11" s="21"/>
      <c r="X11" s="21"/>
      <c r="Y11" s="21"/>
      <c r="Z11" s="21"/>
    </row>
    <row r="12" spans="1:32" ht="30" customHeight="1" thickTop="1">
      <c r="A12" s="22" t="s">
        <v>34</v>
      </c>
      <c r="B12" s="23"/>
      <c r="C12" s="161" t="s">
        <v>35</v>
      </c>
      <c r="D12" s="161"/>
      <c r="E12" s="161"/>
      <c r="F12" s="161"/>
      <c r="G12" s="161"/>
      <c r="H12" s="161"/>
      <c r="I12" s="24"/>
      <c r="J12" s="162">
        <f>請求一覧!C6</f>
        <v>0</v>
      </c>
      <c r="K12" s="163"/>
      <c r="L12" s="163"/>
      <c r="M12" s="163"/>
      <c r="N12" s="163"/>
      <c r="O12" s="163"/>
      <c r="P12" s="164" t="s">
        <v>36</v>
      </c>
      <c r="Q12" s="165"/>
      <c r="R12" s="165"/>
      <c r="S12" s="165"/>
      <c r="T12" s="165"/>
      <c r="U12" s="166"/>
      <c r="V12" s="154" t="s">
        <v>37</v>
      </c>
      <c r="W12" s="167"/>
      <c r="X12" s="167"/>
      <c r="Y12" s="167"/>
      <c r="Z12" s="167"/>
      <c r="AA12" s="167"/>
      <c r="AB12" s="167"/>
      <c r="AC12" s="167"/>
      <c r="AD12" s="167"/>
    </row>
    <row r="13" spans="1:32" ht="30" customHeight="1">
      <c r="A13" s="22" t="s">
        <v>38</v>
      </c>
      <c r="B13" s="23"/>
      <c r="C13" s="155" t="s">
        <v>39</v>
      </c>
      <c r="D13" s="156"/>
      <c r="E13" s="156"/>
      <c r="F13" s="156"/>
      <c r="G13" s="156"/>
      <c r="H13" s="157"/>
      <c r="I13" s="24"/>
      <c r="J13" s="148">
        <f>ROUNDUP(IF(J12&lt;0,J14,IF((J14/0.9)&lt;J12,(J14/0.9),J12)),-4)</f>
        <v>0</v>
      </c>
      <c r="K13" s="149"/>
      <c r="L13" s="150"/>
      <c r="M13" s="151"/>
      <c r="N13" s="152"/>
      <c r="O13" s="149"/>
      <c r="P13" s="25"/>
      <c r="Q13" s="26"/>
      <c r="R13" s="27"/>
      <c r="S13" s="28"/>
      <c r="T13" s="26"/>
      <c r="U13" s="29"/>
      <c r="V13" s="154" t="s">
        <v>40</v>
      </c>
      <c r="W13" s="167"/>
      <c r="X13" s="167"/>
      <c r="Y13" s="30"/>
      <c r="Z13" s="26"/>
      <c r="AA13" s="27"/>
      <c r="AB13" s="28"/>
      <c r="AC13" s="26"/>
      <c r="AD13" s="24"/>
    </row>
    <row r="14" spans="1:32" ht="30" customHeight="1">
      <c r="A14" s="22" t="s">
        <v>41</v>
      </c>
      <c r="B14" s="23"/>
      <c r="C14" s="142" t="s">
        <v>42</v>
      </c>
      <c r="D14" s="142"/>
      <c r="E14" s="143"/>
      <c r="F14" s="144">
        <f>IF(J13=0,90,IF(J14/J13*100=90,90,IF(J14/J13*100&gt;100,100,IF(J14/J13*100&gt;90,J14/J13*100,"≒90"))))</f>
        <v>90</v>
      </c>
      <c r="G14" s="145"/>
      <c r="H14" s="146" t="s">
        <v>43</v>
      </c>
      <c r="I14" s="147"/>
      <c r="J14" s="148">
        <f>J15+J16</f>
        <v>0</v>
      </c>
      <c r="K14" s="149"/>
      <c r="L14" s="150"/>
      <c r="M14" s="151"/>
      <c r="N14" s="152"/>
      <c r="O14" s="149"/>
      <c r="P14" s="25"/>
      <c r="Q14" s="26"/>
      <c r="R14" s="27"/>
      <c r="S14" s="28"/>
      <c r="T14" s="26"/>
      <c r="U14" s="29"/>
      <c r="V14" s="153" t="s">
        <v>44</v>
      </c>
      <c r="W14" s="153"/>
      <c r="X14" s="154"/>
      <c r="Y14" s="30"/>
      <c r="Z14" s="26"/>
      <c r="AA14" s="27"/>
      <c r="AB14" s="28"/>
      <c r="AC14" s="26"/>
      <c r="AD14" s="24"/>
    </row>
    <row r="15" spans="1:32" ht="30" customHeight="1">
      <c r="A15" s="22" t="s">
        <v>45</v>
      </c>
      <c r="B15" s="23"/>
      <c r="C15" s="155" t="s">
        <v>46</v>
      </c>
      <c r="D15" s="156"/>
      <c r="E15" s="156"/>
      <c r="F15" s="156"/>
      <c r="G15" s="156"/>
      <c r="H15" s="157"/>
      <c r="I15" s="24"/>
      <c r="J15" s="148">
        <f>VLOOKUP(AD2,請求一覧!A:F,3,FALSE)</f>
        <v>0</v>
      </c>
      <c r="K15" s="149"/>
      <c r="L15" s="150"/>
      <c r="M15" s="151"/>
      <c r="N15" s="152"/>
      <c r="O15" s="149"/>
      <c r="P15" s="25"/>
      <c r="Q15" s="26"/>
      <c r="R15" s="27"/>
      <c r="S15" s="28"/>
      <c r="T15" s="26"/>
      <c r="U15" s="29"/>
      <c r="V15" s="158" t="s">
        <v>47</v>
      </c>
      <c r="W15" s="159"/>
      <c r="X15" s="160"/>
      <c r="Y15" s="186"/>
      <c r="Z15" s="159"/>
      <c r="AA15" s="159"/>
      <c r="AB15" s="159"/>
      <c r="AC15" s="159"/>
      <c r="AD15" s="159"/>
    </row>
    <row r="16" spans="1:32" ht="30" customHeight="1" thickBot="1">
      <c r="A16" s="22" t="s">
        <v>48</v>
      </c>
      <c r="B16" s="23"/>
      <c r="C16" s="187" t="s">
        <v>49</v>
      </c>
      <c r="D16" s="188"/>
      <c r="E16" s="156"/>
      <c r="F16" s="156"/>
      <c r="G16" s="156"/>
      <c r="H16" s="157"/>
      <c r="I16" s="24"/>
      <c r="J16" s="148">
        <f>VLOOKUP(AD2,請求一覧!A:F,4,FALSE)</f>
        <v>0</v>
      </c>
      <c r="K16" s="149"/>
      <c r="L16" s="150"/>
      <c r="M16" s="151"/>
      <c r="N16" s="152"/>
      <c r="O16" s="149"/>
      <c r="P16" s="25"/>
      <c r="Q16" s="26"/>
      <c r="R16" s="27"/>
      <c r="S16" s="28"/>
      <c r="T16" s="26"/>
      <c r="U16" s="29"/>
      <c r="V16" s="189"/>
      <c r="W16" s="189"/>
      <c r="X16" s="189"/>
      <c r="Y16" s="189"/>
      <c r="Z16" s="189"/>
      <c r="AA16" s="189"/>
      <c r="AB16" s="189"/>
      <c r="AC16" s="189"/>
      <c r="AD16" s="190"/>
    </row>
    <row r="17" spans="1:39" ht="30" customHeight="1" thickTop="1">
      <c r="A17" s="22" t="s">
        <v>50</v>
      </c>
      <c r="B17" s="23"/>
      <c r="C17" s="187" t="s">
        <v>51</v>
      </c>
      <c r="D17" s="188"/>
      <c r="E17" s="156"/>
      <c r="F17" s="156"/>
      <c r="G17" s="156"/>
      <c r="H17" s="157"/>
      <c r="I17" s="24"/>
      <c r="J17" s="148">
        <f>IF(J12=0,0,J12-J14)</f>
        <v>0</v>
      </c>
      <c r="K17" s="149"/>
      <c r="L17" s="150"/>
      <c r="M17" s="151"/>
      <c r="N17" s="152"/>
      <c r="O17" s="149"/>
      <c r="P17" s="25"/>
      <c r="Q17" s="26"/>
      <c r="R17" s="27"/>
      <c r="S17" s="28"/>
      <c r="T17" s="26"/>
      <c r="U17" s="29"/>
      <c r="V17" s="191" t="s">
        <v>52</v>
      </c>
      <c r="W17" s="192"/>
      <c r="X17" s="192"/>
      <c r="Y17" s="192"/>
      <c r="Z17" s="192"/>
      <c r="AA17" s="192"/>
      <c r="AB17" s="192"/>
      <c r="AC17" s="192"/>
      <c r="AD17" s="193"/>
    </row>
    <row r="18" spans="1:39" ht="18" customHeight="1">
      <c r="A18" s="168" t="s">
        <v>53</v>
      </c>
      <c r="B18" s="70"/>
      <c r="C18" s="170"/>
      <c r="D18" s="170"/>
      <c r="E18" s="170"/>
      <c r="F18" s="170"/>
      <c r="G18" s="170"/>
      <c r="H18" s="170"/>
      <c r="I18" s="33"/>
      <c r="J18" s="171"/>
      <c r="K18" s="172"/>
      <c r="L18" s="173"/>
      <c r="M18" s="174"/>
      <c r="N18" s="175"/>
      <c r="O18" s="172"/>
      <c r="P18" s="34"/>
      <c r="Q18" s="33"/>
      <c r="R18" s="35"/>
      <c r="S18" s="36"/>
      <c r="T18" s="33"/>
      <c r="U18" s="37"/>
      <c r="V18" s="176" t="s">
        <v>54</v>
      </c>
      <c r="W18" s="167"/>
      <c r="X18" s="167"/>
      <c r="Y18" s="38"/>
      <c r="Z18" s="33"/>
      <c r="AA18" s="35"/>
      <c r="AB18" s="36"/>
      <c r="AC18" s="33"/>
      <c r="AD18" s="37"/>
    </row>
    <row r="19" spans="1:39" ht="18" customHeight="1">
      <c r="A19" s="169"/>
      <c r="B19" s="39"/>
      <c r="C19" s="178">
        <f>請求一覧!C3</f>
        <v>10</v>
      </c>
      <c r="D19" s="179"/>
      <c r="E19" s="179"/>
      <c r="F19" s="179"/>
      <c r="G19" s="179"/>
      <c r="H19" s="180"/>
      <c r="I19" s="40"/>
      <c r="J19" s="181">
        <f>J16/100*C19</f>
        <v>0</v>
      </c>
      <c r="K19" s="182"/>
      <c r="L19" s="183"/>
      <c r="M19" s="184"/>
      <c r="N19" s="185"/>
      <c r="O19" s="182"/>
      <c r="P19" s="41"/>
      <c r="Q19" s="42"/>
      <c r="R19" s="43"/>
      <c r="S19" s="44"/>
      <c r="T19" s="42"/>
      <c r="U19" s="45"/>
      <c r="V19" s="177"/>
      <c r="W19" s="167"/>
      <c r="X19" s="167"/>
      <c r="Y19" s="46"/>
      <c r="Z19" s="42"/>
      <c r="AA19" s="43"/>
      <c r="AB19" s="44"/>
      <c r="AC19" s="42"/>
      <c r="AD19" s="45"/>
    </row>
    <row r="20" spans="1:39" ht="30" customHeight="1" thickBot="1">
      <c r="A20" s="22" t="s">
        <v>55</v>
      </c>
      <c r="B20" s="23"/>
      <c r="C20" s="187" t="s">
        <v>56</v>
      </c>
      <c r="D20" s="188"/>
      <c r="E20" s="156"/>
      <c r="F20" s="156"/>
      <c r="G20" s="156"/>
      <c r="H20" s="157"/>
      <c r="I20" s="24"/>
      <c r="J20" s="148">
        <f>SUM(J16,J18,J19)</f>
        <v>0</v>
      </c>
      <c r="K20" s="149"/>
      <c r="L20" s="150"/>
      <c r="M20" s="151"/>
      <c r="N20" s="152"/>
      <c r="O20" s="149"/>
      <c r="P20" s="47"/>
      <c r="Q20" s="48"/>
      <c r="R20" s="49"/>
      <c r="S20" s="50"/>
      <c r="T20" s="48"/>
      <c r="U20" s="51"/>
      <c r="V20" s="194" t="s">
        <v>57</v>
      </c>
      <c r="W20" s="195"/>
      <c r="X20" s="195"/>
      <c r="Y20" s="52"/>
      <c r="Z20" s="48"/>
      <c r="AA20" s="49"/>
      <c r="AB20" s="50"/>
      <c r="AC20" s="48"/>
      <c r="AD20" s="51"/>
      <c r="AF20"/>
      <c r="AG20"/>
      <c r="AI20"/>
      <c r="AJ20"/>
      <c r="AL20"/>
      <c r="AM20"/>
    </row>
    <row r="21" spans="1:39" ht="30" customHeight="1" thickTop="1" thickBot="1"/>
    <row r="22" spans="1:39" ht="10.050000000000001" customHeight="1">
      <c r="A22" s="53"/>
      <c r="B22" s="53"/>
      <c r="C22" s="54"/>
      <c r="D22" s="54"/>
      <c r="E22" s="55"/>
      <c r="F22" s="55"/>
      <c r="G22" s="55"/>
      <c r="H22" s="55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</row>
    <row r="23" spans="1:39" ht="19.95" customHeight="1">
      <c r="A23" s="56" t="s">
        <v>58</v>
      </c>
    </row>
    <row r="24" spans="1:39" ht="28.05" customHeight="1">
      <c r="A24" s="167" t="s">
        <v>59</v>
      </c>
      <c r="B24" s="167"/>
      <c r="C24" s="167"/>
      <c r="D24" s="167"/>
      <c r="E24" s="111" t="s">
        <v>60</v>
      </c>
      <c r="F24" s="111"/>
      <c r="G24" s="111" t="s">
        <v>27</v>
      </c>
      <c r="H24" s="111"/>
      <c r="I24" s="111"/>
      <c r="J24" s="111"/>
      <c r="K24" s="111"/>
      <c r="L24" s="167" t="s">
        <v>61</v>
      </c>
      <c r="M24" s="167"/>
      <c r="N24" s="167"/>
      <c r="O24" s="167"/>
      <c r="P24" s="167"/>
      <c r="Q24" s="167"/>
      <c r="R24" s="167"/>
      <c r="S24" s="167" t="s">
        <v>62</v>
      </c>
      <c r="T24" s="167"/>
      <c r="U24" s="196" t="s">
        <v>63</v>
      </c>
      <c r="V24" s="167"/>
      <c r="W24" s="167" t="s">
        <v>64</v>
      </c>
      <c r="X24" s="167"/>
      <c r="Y24" s="167"/>
      <c r="Z24" s="167"/>
      <c r="AA24" s="167"/>
      <c r="AB24" s="167"/>
      <c r="AC24" s="167"/>
      <c r="AD24" s="167"/>
      <c r="AE24" s="57"/>
    </row>
    <row r="25" spans="1:39" ht="25.05" customHeight="1">
      <c r="A25" s="199" t="s">
        <v>65</v>
      </c>
      <c r="B25" s="199"/>
      <c r="C25" s="199"/>
      <c r="D25" s="199"/>
      <c r="E25" s="200" t="str">
        <f t="shared" ref="E25:E30" si="0">IF(A25="/","",A25)</f>
        <v/>
      </c>
      <c r="F25" s="200"/>
      <c r="G25" s="201"/>
      <c r="H25" s="201"/>
      <c r="I25" s="201"/>
      <c r="J25" s="201"/>
      <c r="K25" s="201"/>
      <c r="L25" s="74"/>
      <c r="M25" s="75" t="s">
        <v>66</v>
      </c>
      <c r="N25" s="76"/>
      <c r="O25" s="77" t="s">
        <v>67</v>
      </c>
      <c r="P25" s="78"/>
      <c r="Q25" s="75" t="s">
        <v>66</v>
      </c>
      <c r="R25" s="79"/>
      <c r="S25" s="197"/>
      <c r="T25" s="197"/>
      <c r="U25" s="197"/>
      <c r="V25" s="197"/>
      <c r="W25" s="198"/>
      <c r="X25" s="198"/>
      <c r="Y25" s="198"/>
      <c r="Z25" s="198"/>
      <c r="AA25" s="198"/>
      <c r="AB25" s="198"/>
      <c r="AC25" s="198"/>
      <c r="AD25" s="198"/>
      <c r="AE25" s="57"/>
    </row>
    <row r="26" spans="1:39" ht="25.05" customHeight="1">
      <c r="A26" s="199" t="s">
        <v>65</v>
      </c>
      <c r="B26" s="199"/>
      <c r="C26" s="199"/>
      <c r="D26" s="199"/>
      <c r="E26" s="200" t="str">
        <f t="shared" si="0"/>
        <v/>
      </c>
      <c r="F26" s="200"/>
      <c r="G26" s="201"/>
      <c r="H26" s="201"/>
      <c r="I26" s="201"/>
      <c r="J26" s="201"/>
      <c r="K26" s="201"/>
      <c r="L26" s="74"/>
      <c r="M26" s="75" t="s">
        <v>66</v>
      </c>
      <c r="N26" s="76"/>
      <c r="O26" s="77" t="s">
        <v>67</v>
      </c>
      <c r="P26" s="78"/>
      <c r="Q26" s="75" t="s">
        <v>66</v>
      </c>
      <c r="R26" s="79"/>
      <c r="S26" s="197"/>
      <c r="T26" s="197"/>
      <c r="U26" s="197"/>
      <c r="V26" s="197"/>
      <c r="W26" s="198"/>
      <c r="X26" s="198"/>
      <c r="Y26" s="198"/>
      <c r="Z26" s="198"/>
      <c r="AA26" s="198"/>
      <c r="AB26" s="198"/>
      <c r="AC26" s="198"/>
      <c r="AD26" s="198"/>
      <c r="AE26" s="57"/>
    </row>
    <row r="27" spans="1:39" ht="25.05" customHeight="1">
      <c r="A27" s="207" t="s">
        <v>65</v>
      </c>
      <c r="B27" s="208"/>
      <c r="C27" s="208"/>
      <c r="D27" s="209"/>
      <c r="E27" s="200" t="str">
        <f t="shared" si="0"/>
        <v/>
      </c>
      <c r="F27" s="200"/>
      <c r="G27" s="210"/>
      <c r="H27" s="211"/>
      <c r="I27" s="211"/>
      <c r="J27" s="211"/>
      <c r="K27" s="212"/>
      <c r="L27" s="74"/>
      <c r="M27" s="75" t="s">
        <v>66</v>
      </c>
      <c r="N27" s="76"/>
      <c r="O27" s="77" t="s">
        <v>67</v>
      </c>
      <c r="P27" s="78"/>
      <c r="Q27" s="75" t="s">
        <v>66</v>
      </c>
      <c r="R27" s="79"/>
      <c r="S27" s="202"/>
      <c r="T27" s="203"/>
      <c r="U27" s="202"/>
      <c r="V27" s="203"/>
      <c r="W27" s="204"/>
      <c r="X27" s="205"/>
      <c r="Y27" s="205"/>
      <c r="Z27" s="205"/>
      <c r="AA27" s="205"/>
      <c r="AB27" s="205"/>
      <c r="AC27" s="205"/>
      <c r="AD27" s="206"/>
      <c r="AE27" s="57"/>
    </row>
    <row r="28" spans="1:39" ht="25.05" customHeight="1">
      <c r="A28" s="207" t="s">
        <v>65</v>
      </c>
      <c r="B28" s="208"/>
      <c r="C28" s="208"/>
      <c r="D28" s="209"/>
      <c r="E28" s="200" t="str">
        <f t="shared" si="0"/>
        <v/>
      </c>
      <c r="F28" s="200"/>
      <c r="G28" s="210"/>
      <c r="H28" s="211"/>
      <c r="I28" s="211"/>
      <c r="J28" s="211"/>
      <c r="K28" s="212"/>
      <c r="L28" s="74"/>
      <c r="M28" s="75" t="s">
        <v>66</v>
      </c>
      <c r="N28" s="76"/>
      <c r="O28" s="77" t="s">
        <v>67</v>
      </c>
      <c r="P28" s="78"/>
      <c r="Q28" s="75" t="s">
        <v>66</v>
      </c>
      <c r="R28" s="79"/>
      <c r="S28" s="202"/>
      <c r="T28" s="203"/>
      <c r="U28" s="202"/>
      <c r="V28" s="203"/>
      <c r="W28" s="204"/>
      <c r="X28" s="205"/>
      <c r="Y28" s="205"/>
      <c r="Z28" s="205"/>
      <c r="AA28" s="205"/>
      <c r="AB28" s="205"/>
      <c r="AC28" s="205"/>
      <c r="AD28" s="206"/>
      <c r="AE28" s="57"/>
    </row>
    <row r="29" spans="1:39" ht="25.05" customHeight="1">
      <c r="A29" s="199" t="s">
        <v>65</v>
      </c>
      <c r="B29" s="199"/>
      <c r="C29" s="199"/>
      <c r="D29" s="199"/>
      <c r="E29" s="200" t="str">
        <f t="shared" si="0"/>
        <v/>
      </c>
      <c r="F29" s="200"/>
      <c r="G29" s="201"/>
      <c r="H29" s="201"/>
      <c r="I29" s="201"/>
      <c r="J29" s="201"/>
      <c r="K29" s="201"/>
      <c r="L29" s="74"/>
      <c r="M29" s="75" t="s">
        <v>66</v>
      </c>
      <c r="N29" s="76"/>
      <c r="O29" s="77" t="s">
        <v>67</v>
      </c>
      <c r="P29" s="78"/>
      <c r="Q29" s="75" t="s">
        <v>66</v>
      </c>
      <c r="R29" s="79"/>
      <c r="S29" s="197"/>
      <c r="T29" s="197"/>
      <c r="U29" s="197"/>
      <c r="V29" s="197"/>
      <c r="W29" s="198"/>
      <c r="X29" s="198"/>
      <c r="Y29" s="198"/>
      <c r="Z29" s="198"/>
      <c r="AA29" s="198"/>
      <c r="AB29" s="198"/>
      <c r="AC29" s="198"/>
      <c r="AD29" s="198"/>
      <c r="AE29" s="57"/>
    </row>
    <row r="30" spans="1:39" ht="25.05" customHeight="1" thickBot="1">
      <c r="A30" s="199" t="s">
        <v>65</v>
      </c>
      <c r="B30" s="199"/>
      <c r="C30" s="199"/>
      <c r="D30" s="199"/>
      <c r="E30" s="200" t="str">
        <f t="shared" si="0"/>
        <v/>
      </c>
      <c r="F30" s="200"/>
      <c r="G30" s="201"/>
      <c r="H30" s="201"/>
      <c r="I30" s="201"/>
      <c r="J30" s="201"/>
      <c r="K30" s="201"/>
      <c r="L30" s="74"/>
      <c r="M30" s="75" t="s">
        <v>66</v>
      </c>
      <c r="N30" s="76"/>
      <c r="O30" s="77" t="s">
        <v>67</v>
      </c>
      <c r="P30" s="78"/>
      <c r="Q30" s="75" t="s">
        <v>66</v>
      </c>
      <c r="R30" s="79"/>
      <c r="S30" s="197"/>
      <c r="T30" s="197"/>
      <c r="U30" s="197"/>
      <c r="V30" s="197"/>
      <c r="W30" s="198"/>
      <c r="X30" s="198"/>
      <c r="Y30" s="198"/>
      <c r="Z30" s="198"/>
      <c r="AA30" s="198"/>
      <c r="AB30" s="198"/>
      <c r="AC30" s="198"/>
      <c r="AD30" s="198"/>
      <c r="AE30" s="57"/>
    </row>
    <row r="31" spans="1:39" ht="25.05" customHeight="1" thickTop="1">
      <c r="A31" s="221" t="s">
        <v>81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3"/>
      <c r="S31" s="213"/>
      <c r="T31" s="213"/>
      <c r="U31" s="213"/>
      <c r="V31" s="213"/>
      <c r="W31" s="214"/>
      <c r="X31" s="214"/>
      <c r="Y31" s="214"/>
      <c r="Z31" s="214"/>
      <c r="AA31" s="214"/>
      <c r="AB31" s="214"/>
      <c r="AC31" s="214"/>
      <c r="AD31" s="214"/>
      <c r="AE31" s="57"/>
    </row>
    <row r="32" spans="1:39" ht="30" customHeight="1">
      <c r="A32" s="215" t="s">
        <v>68</v>
      </c>
      <c r="B32" s="215"/>
      <c r="C32" s="215"/>
      <c r="D32" s="215"/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</row>
    <row r="33" spans="1:39" ht="19.95" customHeight="1">
      <c r="A33" s="11" t="s">
        <v>69</v>
      </c>
    </row>
    <row r="34" spans="1:39" ht="10.050000000000001" customHeight="1" thickBot="1"/>
    <row r="35" spans="1:39" ht="10.050000000000001" customHeight="1">
      <c r="A35" s="58"/>
      <c r="B35" s="58"/>
      <c r="C35" s="59"/>
      <c r="D35" s="59"/>
      <c r="E35" s="60"/>
      <c r="F35" s="60"/>
      <c r="G35" s="60"/>
      <c r="H35" s="60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</row>
    <row r="36" spans="1:39" ht="19.95" customHeight="1">
      <c r="F36" s="216" t="s">
        <v>70</v>
      </c>
      <c r="G36" s="216"/>
      <c r="H36" s="216"/>
      <c r="I36" s="216"/>
      <c r="J36" s="216"/>
      <c r="K36" s="217" t="s">
        <v>71</v>
      </c>
      <c r="L36" s="218"/>
      <c r="M36" s="218"/>
      <c r="N36" s="218"/>
      <c r="O36" s="218"/>
      <c r="P36" s="218"/>
      <c r="Q36" s="218"/>
      <c r="R36" s="219"/>
      <c r="S36" s="217"/>
      <c r="T36" s="218"/>
      <c r="U36" s="218"/>
      <c r="V36" s="218"/>
      <c r="W36" s="218"/>
      <c r="X36" s="218"/>
      <c r="Y36" s="218"/>
      <c r="Z36" s="219"/>
      <c r="AA36" s="220" t="s">
        <v>72</v>
      </c>
      <c r="AB36" s="220"/>
      <c r="AC36" s="220"/>
      <c r="AD36" s="220"/>
    </row>
    <row r="37" spans="1:39" ht="79.95" customHeight="1">
      <c r="F37" s="111"/>
      <c r="G37" s="111"/>
      <c r="H37" s="111"/>
      <c r="I37" s="111"/>
      <c r="J37" s="111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7"/>
      <c r="Z37" s="167"/>
      <c r="AA37" s="167"/>
      <c r="AB37" s="167"/>
      <c r="AC37" s="167"/>
      <c r="AD37" s="167"/>
    </row>
    <row r="38" spans="1:39" ht="19.95" customHeight="1"/>
    <row r="39" spans="1:39" ht="19.95" customHeight="1"/>
    <row r="40" spans="1:39" s="69" customFormat="1" ht="19.95" customHeight="1">
      <c r="C40" s="11"/>
      <c r="D40" s="11"/>
      <c r="E40" s="12"/>
      <c r="F40" s="12"/>
      <c r="G40" s="12"/>
      <c r="H40" s="12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</row>
    <row r="41" spans="1:39" s="69" customFormat="1" ht="19.95" customHeight="1">
      <c r="C41" s="11"/>
      <c r="D41" s="11"/>
      <c r="E41" s="12"/>
      <c r="F41" s="12"/>
      <c r="G41" s="12"/>
      <c r="H41" s="12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spans="1:39" s="69" customFormat="1" ht="19.95" customHeight="1">
      <c r="C42" s="11"/>
      <c r="D42" s="11"/>
      <c r="E42" s="12"/>
      <c r="F42" s="12"/>
      <c r="G42" s="12"/>
      <c r="H42" s="12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</row>
    <row r="43" spans="1:39" s="69" customFormat="1" ht="19.95" customHeight="1">
      <c r="C43" s="11"/>
      <c r="D43" s="11"/>
      <c r="E43" s="12"/>
      <c r="F43" s="12"/>
      <c r="G43" s="12"/>
      <c r="H43" s="12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</row>
    <row r="44" spans="1:39" s="69" customFormat="1" ht="19.95" customHeight="1">
      <c r="C44" s="11"/>
      <c r="D44" s="11"/>
      <c r="E44" s="12"/>
      <c r="F44" s="12"/>
      <c r="G44" s="12"/>
      <c r="H44" s="12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</row>
    <row r="45" spans="1:39" s="69" customFormat="1" ht="19.95" customHeight="1">
      <c r="C45" s="11"/>
      <c r="D45" s="11"/>
      <c r="E45" s="12"/>
      <c r="F45" s="12"/>
      <c r="G45" s="12"/>
      <c r="H45" s="12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</row>
    <row r="46" spans="1:39" s="69" customFormat="1" ht="19.95" customHeight="1">
      <c r="C46" s="11"/>
      <c r="D46" s="11"/>
      <c r="E46" s="12"/>
      <c r="F46" s="12"/>
      <c r="G46" s="12"/>
      <c r="H46" s="12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</row>
    <row r="47" spans="1:39" s="69" customFormat="1" ht="19.95" customHeight="1">
      <c r="C47" s="11"/>
      <c r="D47" s="11"/>
      <c r="E47" s="12"/>
      <c r="F47" s="12"/>
      <c r="G47" s="12"/>
      <c r="H47" s="12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</row>
    <row r="48" spans="1:39" s="69" customFormat="1" ht="19.95" customHeight="1">
      <c r="C48" s="11"/>
      <c r="D48" s="11"/>
      <c r="E48" s="12"/>
      <c r="F48" s="12"/>
      <c r="G48" s="12"/>
      <c r="H48" s="12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</row>
    <row r="49" spans="3:39" s="69" customFormat="1" ht="19.95" customHeight="1">
      <c r="C49" s="11"/>
      <c r="D49" s="11"/>
      <c r="E49" s="12"/>
      <c r="F49" s="12"/>
      <c r="G49" s="12"/>
      <c r="H49" s="12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</row>
    <row r="50" spans="3:39" s="69" customFormat="1" ht="19.95" customHeight="1">
      <c r="C50" s="11"/>
      <c r="D50" s="11"/>
      <c r="E50" s="12"/>
      <c r="F50" s="12"/>
      <c r="G50" s="12"/>
      <c r="H50" s="12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</row>
    <row r="51" spans="3:39" s="69" customFormat="1" ht="19.95" customHeight="1">
      <c r="C51" s="11"/>
      <c r="D51" s="11"/>
      <c r="E51" s="12"/>
      <c r="F51" s="12"/>
      <c r="G51" s="12"/>
      <c r="H51" s="12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</row>
    <row r="52" spans="3:39" s="69" customFormat="1" ht="19.95" customHeight="1">
      <c r="C52" s="11"/>
      <c r="D52" s="11"/>
      <c r="E52" s="12"/>
      <c r="F52" s="12"/>
      <c r="G52" s="12"/>
      <c r="H52" s="12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</row>
    <row r="53" spans="3:39" s="69" customFormat="1" ht="19.95" customHeight="1">
      <c r="C53" s="11"/>
      <c r="D53" s="11"/>
      <c r="E53" s="12"/>
      <c r="F53" s="12"/>
      <c r="G53" s="12"/>
      <c r="H53" s="12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</row>
    <row r="54" spans="3:39" s="69" customFormat="1" ht="19.95" customHeight="1">
      <c r="C54" s="11"/>
      <c r="D54" s="11"/>
      <c r="E54" s="12"/>
      <c r="F54" s="12"/>
      <c r="G54" s="12"/>
      <c r="H54" s="12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</row>
    <row r="55" spans="3:39" s="69" customFormat="1" ht="19.95" customHeight="1">
      <c r="C55" s="11"/>
      <c r="D55" s="11"/>
      <c r="E55" s="12"/>
      <c r="F55" s="12"/>
      <c r="G55" s="12"/>
      <c r="H55" s="12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</row>
    <row r="56" spans="3:39" s="69" customFormat="1" ht="19.95" customHeight="1">
      <c r="C56" s="11"/>
      <c r="D56" s="11"/>
      <c r="E56" s="12"/>
      <c r="F56" s="12"/>
      <c r="G56" s="12"/>
      <c r="H56" s="12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</row>
    <row r="57" spans="3:39" s="69" customFormat="1" ht="19.95" customHeight="1">
      <c r="C57" s="11"/>
      <c r="D57" s="11"/>
      <c r="E57" s="12"/>
      <c r="F57" s="12"/>
      <c r="G57" s="12"/>
      <c r="H57" s="12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</row>
    <row r="58" spans="3:39" s="69" customFormat="1" ht="19.95" customHeight="1">
      <c r="C58" s="11"/>
      <c r="D58" s="11"/>
      <c r="E58" s="12"/>
      <c r="F58" s="12"/>
      <c r="G58" s="12"/>
      <c r="H58" s="12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</row>
  </sheetData>
  <sheetProtection sheet="1" objects="1" scenarios="1" formatCells="0"/>
  <mergeCells count="113">
    <mergeCell ref="AA37:AD37"/>
    <mergeCell ref="A32:AD32"/>
    <mergeCell ref="F36:J36"/>
    <mergeCell ref="K36:R36"/>
    <mergeCell ref="S36:Z36"/>
    <mergeCell ref="AA36:AD36"/>
    <mergeCell ref="F37:J37"/>
    <mergeCell ref="K37:N37"/>
    <mergeCell ref="O37:R37"/>
    <mergeCell ref="S37:V37"/>
    <mergeCell ref="W37:Z37"/>
    <mergeCell ref="S31:T31"/>
    <mergeCell ref="U31:V31"/>
    <mergeCell ref="W31:AD31"/>
    <mergeCell ref="A30:D30"/>
    <mergeCell ref="E30:F30"/>
    <mergeCell ref="G30:K30"/>
    <mergeCell ref="S30:T30"/>
    <mergeCell ref="U30:V30"/>
    <mergeCell ref="W30:AD30"/>
    <mergeCell ref="A31:R31"/>
    <mergeCell ref="A29:D29"/>
    <mergeCell ref="E29:F29"/>
    <mergeCell ref="G29:K29"/>
    <mergeCell ref="S29:T29"/>
    <mergeCell ref="U29:V29"/>
    <mergeCell ref="W29:AD29"/>
    <mergeCell ref="A28:D28"/>
    <mergeCell ref="E28:F28"/>
    <mergeCell ref="G28:K28"/>
    <mergeCell ref="S28:T28"/>
    <mergeCell ref="U28:V28"/>
    <mergeCell ref="W28:AD28"/>
    <mergeCell ref="A27:D27"/>
    <mergeCell ref="E27:F27"/>
    <mergeCell ref="G27:K27"/>
    <mergeCell ref="S27:T27"/>
    <mergeCell ref="U27:V27"/>
    <mergeCell ref="W27:AD27"/>
    <mergeCell ref="A26:D26"/>
    <mergeCell ref="E26:F26"/>
    <mergeCell ref="G26:K26"/>
    <mergeCell ref="S26:T26"/>
    <mergeCell ref="U26:V26"/>
    <mergeCell ref="W26:AD26"/>
    <mergeCell ref="A25:D25"/>
    <mergeCell ref="E25:F25"/>
    <mergeCell ref="G25:K25"/>
    <mergeCell ref="S25:T25"/>
    <mergeCell ref="U25:V25"/>
    <mergeCell ref="W25:AD25"/>
    <mergeCell ref="C20:H20"/>
    <mergeCell ref="J20:O20"/>
    <mergeCell ref="V20:X20"/>
    <mergeCell ref="A24:D24"/>
    <mergeCell ref="E24:F24"/>
    <mergeCell ref="G24:K24"/>
    <mergeCell ref="L24:R24"/>
    <mergeCell ref="S24:T24"/>
    <mergeCell ref="U24:V24"/>
    <mergeCell ref="W24:AD24"/>
    <mergeCell ref="C17:H17"/>
    <mergeCell ref="J17:O17"/>
    <mergeCell ref="V17:AD17"/>
    <mergeCell ref="A18:A19"/>
    <mergeCell ref="C18:H18"/>
    <mergeCell ref="J18:O18"/>
    <mergeCell ref="V18:X19"/>
    <mergeCell ref="C19:H19"/>
    <mergeCell ref="J19:O19"/>
    <mergeCell ref="C15:H15"/>
    <mergeCell ref="J15:O15"/>
    <mergeCell ref="V15:X15"/>
    <mergeCell ref="Y15:AD15"/>
    <mergeCell ref="C16:H16"/>
    <mergeCell ref="J16:O16"/>
    <mergeCell ref="V16:AD16"/>
    <mergeCell ref="C13:H13"/>
    <mergeCell ref="J13:O13"/>
    <mergeCell ref="V13:X13"/>
    <mergeCell ref="C14:E14"/>
    <mergeCell ref="F14:G14"/>
    <mergeCell ref="H14:I14"/>
    <mergeCell ref="J14:O14"/>
    <mergeCell ref="V14:X14"/>
    <mergeCell ref="A7:D7"/>
    <mergeCell ref="E7:O7"/>
    <mergeCell ref="Q7:R7"/>
    <mergeCell ref="S7:W7"/>
    <mergeCell ref="X7:Y7"/>
    <mergeCell ref="Q10:T10"/>
    <mergeCell ref="U10:Z10"/>
    <mergeCell ref="C12:H12"/>
    <mergeCell ref="J12:O12"/>
    <mergeCell ref="P12:U12"/>
    <mergeCell ref="V12:AD12"/>
    <mergeCell ref="Z7:AD7"/>
    <mergeCell ref="B8:O9"/>
    <mergeCell ref="Q8:R8"/>
    <mergeCell ref="S8:AC8"/>
    <mergeCell ref="Q9:T9"/>
    <mergeCell ref="V9:AD9"/>
    <mergeCell ref="T1:V1"/>
    <mergeCell ref="W1:AD1"/>
    <mergeCell ref="C2:N3"/>
    <mergeCell ref="Q3:R4"/>
    <mergeCell ref="T3:W3"/>
    <mergeCell ref="T4:AD4"/>
    <mergeCell ref="A5:D6"/>
    <mergeCell ref="E5:L6"/>
    <mergeCell ref="Q5:R6"/>
    <mergeCell ref="T5:AC6"/>
    <mergeCell ref="AD5:AD6"/>
  </mergeCells>
  <phoneticPr fontId="2"/>
  <conditionalFormatting sqref="J16:O16">
    <cfRule type="expression" dxfId="7" priority="1">
      <formula>$J$17&lt;0</formula>
    </cfRule>
  </conditionalFormatting>
  <hyperlinks>
    <hyperlink ref="AF3" location="請求一覧!A1" display="一覧へ" xr:uid="{2120BA19-6C6F-4CD8-A6EC-ADC8617E417F}"/>
    <hyperlink ref="D4" r:id="rId1" xr:uid="{4A51D461-02A4-450C-BE83-1E2F5661BB88}"/>
  </hyperlinks>
  <pageMargins left="0.70866141732283472" right="0.19685039370078741" top="0.74803149606299213" bottom="0.19685039370078741" header="0.31496062992125984" footer="0.31496062992125984"/>
  <pageSetup paperSize="9" scale="96" orientation="portrait" verticalDpi="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E1AF4-FA0A-4194-89AC-01A314F56CCB}">
  <sheetPr>
    <pageSetUpPr fitToPage="1"/>
  </sheetPr>
  <dimension ref="A1:AM58"/>
  <sheetViews>
    <sheetView showZeros="0" zoomScaleNormal="100" zoomScaleSheetLayoutView="115" workbookViewId="0">
      <selection activeCell="B1" sqref="B1"/>
    </sheetView>
  </sheetViews>
  <sheetFormatPr defaultRowHeight="14.4"/>
  <cols>
    <col min="1" max="1" width="2.69921875" style="69" customWidth="1"/>
    <col min="2" max="2" width="1.69921875" style="69" customWidth="1"/>
    <col min="3" max="4" width="2.69921875" style="11" customWidth="1"/>
    <col min="5" max="7" width="2.69921875" style="12" customWidth="1"/>
    <col min="8" max="8" width="1.69921875" style="12" customWidth="1"/>
    <col min="9" max="9" width="1.69921875" style="11" customWidth="1"/>
    <col min="10" max="31" width="3.19921875" style="11" customWidth="1"/>
    <col min="32" max="32" width="8" style="11" customWidth="1"/>
    <col min="33" max="35" width="3.19921875" style="11" customWidth="1"/>
    <col min="36" max="36" width="7.296875" style="11" customWidth="1"/>
    <col min="37" max="41" width="3.19921875" style="11" customWidth="1"/>
    <col min="42" max="16384" width="8.796875" style="11"/>
  </cols>
  <sheetData>
    <row r="1" spans="1:32" ht="19.95" customHeight="1" thickBot="1">
      <c r="E1" s="65" t="s">
        <v>23</v>
      </c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T1" s="116" t="s">
        <v>73</v>
      </c>
      <c r="U1" s="116"/>
      <c r="V1" s="116"/>
      <c r="W1" s="104" t="str">
        <f>IF(VLOOKUP(AD2,請求一覧!A:F,2,FALSE)=0,"年　　月　　日",VLOOKUP(AD2,請求一覧!A:F,2,FALSE))</f>
        <v>年　　月　　日</v>
      </c>
      <c r="X1" s="104"/>
      <c r="Y1" s="104"/>
      <c r="Z1" s="104"/>
      <c r="AA1" s="104"/>
      <c r="AB1" s="104"/>
      <c r="AC1" s="104"/>
      <c r="AD1" s="104"/>
    </row>
    <row r="2" spans="1:32" ht="15" customHeight="1" thickTop="1">
      <c r="C2" s="105" t="s">
        <v>24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AC2" s="11" t="s">
        <v>1</v>
      </c>
      <c r="AD2" s="62">
        <v>9</v>
      </c>
    </row>
    <row r="3" spans="1:32" ht="15" customHeight="1"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Q3" s="107" t="s">
        <v>25</v>
      </c>
      <c r="R3" s="108"/>
      <c r="S3" s="72"/>
      <c r="T3" s="117" t="str">
        <f>"〒"&amp;基本情報!C4</f>
        <v>〒</v>
      </c>
      <c r="U3" s="117"/>
      <c r="V3" s="117"/>
      <c r="W3" s="117"/>
      <c r="X3" s="72"/>
      <c r="Y3" s="72"/>
      <c r="Z3" s="72"/>
      <c r="AA3" s="72"/>
      <c r="AB3" s="72"/>
      <c r="AC3" s="72"/>
      <c r="AD3" s="64"/>
      <c r="AF3" s="66" t="s">
        <v>74</v>
      </c>
    </row>
    <row r="4" spans="1:32" ht="18" customHeight="1">
      <c r="D4" s="89" t="s">
        <v>85</v>
      </c>
      <c r="Q4" s="109"/>
      <c r="R4" s="110"/>
      <c r="T4" s="118">
        <f>基本情報!C5</f>
        <v>0</v>
      </c>
      <c r="U4" s="118"/>
      <c r="V4" s="118"/>
      <c r="W4" s="118"/>
      <c r="X4" s="118"/>
      <c r="Y4" s="118"/>
      <c r="Z4" s="118"/>
      <c r="AA4" s="118"/>
      <c r="AB4" s="118"/>
      <c r="AC4" s="118"/>
      <c r="AD4" s="119"/>
    </row>
    <row r="5" spans="1:32" ht="18" customHeight="1">
      <c r="A5" s="111" t="s">
        <v>26</v>
      </c>
      <c r="B5" s="111"/>
      <c r="C5" s="111"/>
      <c r="D5" s="111"/>
      <c r="E5" s="112">
        <f>請求一覧!C4</f>
        <v>0</v>
      </c>
      <c r="F5" s="113"/>
      <c r="G5" s="113"/>
      <c r="H5" s="113"/>
      <c r="I5" s="113"/>
      <c r="J5" s="113"/>
      <c r="K5" s="113"/>
      <c r="L5" s="113"/>
      <c r="Q5" s="109" t="s">
        <v>27</v>
      </c>
      <c r="R5" s="110"/>
      <c r="S5" s="13"/>
      <c r="T5" s="114">
        <f>基本情報!C6</f>
        <v>0</v>
      </c>
      <c r="U5" s="114"/>
      <c r="V5" s="114"/>
      <c r="W5" s="114"/>
      <c r="X5" s="114"/>
      <c r="Y5" s="114"/>
      <c r="Z5" s="114"/>
      <c r="AA5" s="114"/>
      <c r="AB5" s="114"/>
      <c r="AC5" s="114"/>
      <c r="AD5" s="115" t="s">
        <v>28</v>
      </c>
    </row>
    <row r="6" spans="1:32" ht="18" customHeight="1">
      <c r="A6" s="111"/>
      <c r="B6" s="111"/>
      <c r="C6" s="111"/>
      <c r="D6" s="111"/>
      <c r="E6" s="113"/>
      <c r="F6" s="113"/>
      <c r="G6" s="113"/>
      <c r="H6" s="113"/>
      <c r="I6" s="113"/>
      <c r="J6" s="113"/>
      <c r="K6" s="113"/>
      <c r="L6" s="113"/>
      <c r="Q6" s="109"/>
      <c r="R6" s="110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5"/>
    </row>
    <row r="7" spans="1:32" ht="18" customHeight="1">
      <c r="A7" s="135" t="s">
        <v>29</v>
      </c>
      <c r="B7" s="136"/>
      <c r="C7" s="136"/>
      <c r="D7" s="136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8"/>
      <c r="Q7" s="139" t="s">
        <v>30</v>
      </c>
      <c r="R7" s="140"/>
      <c r="S7" s="126">
        <f>基本情報!C7</f>
        <v>0</v>
      </c>
      <c r="T7" s="126"/>
      <c r="U7" s="126"/>
      <c r="V7" s="126"/>
      <c r="W7" s="126"/>
      <c r="X7" s="110" t="s">
        <v>31</v>
      </c>
      <c r="Y7" s="110"/>
      <c r="Z7" s="126">
        <f>基本情報!C8</f>
        <v>0</v>
      </c>
      <c r="AA7" s="126"/>
      <c r="AB7" s="126"/>
      <c r="AC7" s="126"/>
      <c r="AD7" s="141"/>
      <c r="AF7" s="67"/>
    </row>
    <row r="8" spans="1:32" ht="19.95" customHeight="1">
      <c r="A8" s="14"/>
      <c r="B8" s="120">
        <f>請求一覧!C5</f>
        <v>0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2"/>
      <c r="Q8" s="125" t="s">
        <v>32</v>
      </c>
      <c r="R8" s="126"/>
      <c r="S8" s="127" t="str">
        <f>基本情報!C10&amp;"　"&amp;基本情報!C11&amp;"　"&amp;基本情報!C12&amp;"　"&amp;基本情報!C13</f>
        <v>　　　</v>
      </c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5"/>
    </row>
    <row r="9" spans="1:32" ht="18" customHeight="1">
      <c r="A9" s="16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4"/>
      <c r="Q9" s="128" t="s">
        <v>92</v>
      </c>
      <c r="R9" s="129"/>
      <c r="S9" s="129"/>
      <c r="T9" s="129"/>
      <c r="U9" s="71"/>
      <c r="V9" s="130">
        <f>基本情報!C14</f>
        <v>0</v>
      </c>
      <c r="W9" s="130"/>
      <c r="X9" s="130"/>
      <c r="Y9" s="130"/>
      <c r="Z9" s="130"/>
      <c r="AA9" s="130"/>
      <c r="AB9" s="130"/>
      <c r="AC9" s="130"/>
      <c r="AD9" s="131"/>
    </row>
    <row r="10" spans="1:32" ht="24" customHeight="1">
      <c r="Q10" s="132" t="s">
        <v>33</v>
      </c>
      <c r="R10" s="132"/>
      <c r="S10" s="132"/>
      <c r="T10" s="132"/>
      <c r="U10" s="133">
        <f>請求一覧!C7</f>
        <v>0</v>
      </c>
      <c r="V10" s="134"/>
      <c r="W10" s="134"/>
      <c r="X10" s="134"/>
      <c r="Y10" s="134"/>
      <c r="Z10" s="134"/>
    </row>
    <row r="11" spans="1:32" ht="10.050000000000001" customHeight="1" thickBot="1">
      <c r="P11" s="18"/>
      <c r="Q11" s="19"/>
      <c r="R11" s="19"/>
      <c r="S11" s="19"/>
      <c r="T11" s="19"/>
      <c r="U11" s="20"/>
      <c r="V11" s="21"/>
      <c r="W11" s="21"/>
      <c r="X11" s="21"/>
      <c r="Y11" s="21"/>
      <c r="Z11" s="21"/>
    </row>
    <row r="12" spans="1:32" ht="30" customHeight="1" thickTop="1">
      <c r="A12" s="22" t="s">
        <v>34</v>
      </c>
      <c r="B12" s="23"/>
      <c r="C12" s="161" t="s">
        <v>35</v>
      </c>
      <c r="D12" s="161"/>
      <c r="E12" s="161"/>
      <c r="F12" s="161"/>
      <c r="G12" s="161"/>
      <c r="H12" s="161"/>
      <c r="I12" s="24"/>
      <c r="J12" s="162">
        <f>請求一覧!C6</f>
        <v>0</v>
      </c>
      <c r="K12" s="163"/>
      <c r="L12" s="163"/>
      <c r="M12" s="163"/>
      <c r="N12" s="163"/>
      <c r="O12" s="163"/>
      <c r="P12" s="164" t="s">
        <v>36</v>
      </c>
      <c r="Q12" s="165"/>
      <c r="R12" s="165"/>
      <c r="S12" s="165"/>
      <c r="T12" s="165"/>
      <c r="U12" s="166"/>
      <c r="V12" s="154" t="s">
        <v>37</v>
      </c>
      <c r="W12" s="167"/>
      <c r="X12" s="167"/>
      <c r="Y12" s="167"/>
      <c r="Z12" s="167"/>
      <c r="AA12" s="167"/>
      <c r="AB12" s="167"/>
      <c r="AC12" s="167"/>
      <c r="AD12" s="167"/>
    </row>
    <row r="13" spans="1:32" ht="30" customHeight="1">
      <c r="A13" s="22" t="s">
        <v>38</v>
      </c>
      <c r="B13" s="23"/>
      <c r="C13" s="155" t="s">
        <v>39</v>
      </c>
      <c r="D13" s="156"/>
      <c r="E13" s="156"/>
      <c r="F13" s="156"/>
      <c r="G13" s="156"/>
      <c r="H13" s="157"/>
      <c r="I13" s="24"/>
      <c r="J13" s="148">
        <f>ROUNDUP(IF(J12&lt;0,J14,IF((J14/0.9)&lt;J12,(J14/0.9),J12)),-4)</f>
        <v>0</v>
      </c>
      <c r="K13" s="149"/>
      <c r="L13" s="150"/>
      <c r="M13" s="151"/>
      <c r="N13" s="152"/>
      <c r="O13" s="149"/>
      <c r="P13" s="25"/>
      <c r="Q13" s="26"/>
      <c r="R13" s="27"/>
      <c r="S13" s="28"/>
      <c r="T13" s="26"/>
      <c r="U13" s="29"/>
      <c r="V13" s="154" t="s">
        <v>40</v>
      </c>
      <c r="W13" s="167"/>
      <c r="X13" s="167"/>
      <c r="Y13" s="30"/>
      <c r="Z13" s="26"/>
      <c r="AA13" s="27"/>
      <c r="AB13" s="28"/>
      <c r="AC13" s="26"/>
      <c r="AD13" s="24"/>
    </row>
    <row r="14" spans="1:32" ht="30" customHeight="1">
      <c r="A14" s="22" t="s">
        <v>41</v>
      </c>
      <c r="B14" s="23"/>
      <c r="C14" s="142" t="s">
        <v>42</v>
      </c>
      <c r="D14" s="142"/>
      <c r="E14" s="143"/>
      <c r="F14" s="144">
        <f>IF(J13=0,90,IF(J14/J13*100=90,90,IF(J14/J13*100&gt;100,100,IF(J14/J13*100&gt;90,J14/J13*100,"≒90"))))</f>
        <v>90</v>
      </c>
      <c r="G14" s="145"/>
      <c r="H14" s="146" t="s">
        <v>43</v>
      </c>
      <c r="I14" s="147"/>
      <c r="J14" s="148">
        <f>J15+J16</f>
        <v>0</v>
      </c>
      <c r="K14" s="149"/>
      <c r="L14" s="150"/>
      <c r="M14" s="151"/>
      <c r="N14" s="152"/>
      <c r="O14" s="149"/>
      <c r="P14" s="25"/>
      <c r="Q14" s="26"/>
      <c r="R14" s="27"/>
      <c r="S14" s="28"/>
      <c r="T14" s="26"/>
      <c r="U14" s="29"/>
      <c r="V14" s="153" t="s">
        <v>44</v>
      </c>
      <c r="W14" s="153"/>
      <c r="X14" s="154"/>
      <c r="Y14" s="30"/>
      <c r="Z14" s="26"/>
      <c r="AA14" s="27"/>
      <c r="AB14" s="28"/>
      <c r="AC14" s="26"/>
      <c r="AD14" s="24"/>
    </row>
    <row r="15" spans="1:32" ht="30" customHeight="1">
      <c r="A15" s="22" t="s">
        <v>45</v>
      </c>
      <c r="B15" s="23"/>
      <c r="C15" s="155" t="s">
        <v>46</v>
      </c>
      <c r="D15" s="156"/>
      <c r="E15" s="156"/>
      <c r="F15" s="156"/>
      <c r="G15" s="156"/>
      <c r="H15" s="157"/>
      <c r="I15" s="24"/>
      <c r="J15" s="148">
        <f>VLOOKUP(AD2,請求一覧!A:F,3,FALSE)</f>
        <v>0</v>
      </c>
      <c r="K15" s="149"/>
      <c r="L15" s="150"/>
      <c r="M15" s="151"/>
      <c r="N15" s="152"/>
      <c r="O15" s="149"/>
      <c r="P15" s="25"/>
      <c r="Q15" s="26"/>
      <c r="R15" s="27"/>
      <c r="S15" s="28"/>
      <c r="T15" s="26"/>
      <c r="U15" s="29"/>
      <c r="V15" s="158" t="s">
        <v>47</v>
      </c>
      <c r="W15" s="159"/>
      <c r="X15" s="160"/>
      <c r="Y15" s="186"/>
      <c r="Z15" s="159"/>
      <c r="AA15" s="159"/>
      <c r="AB15" s="159"/>
      <c r="AC15" s="159"/>
      <c r="AD15" s="159"/>
    </row>
    <row r="16" spans="1:32" ht="30" customHeight="1" thickBot="1">
      <c r="A16" s="22" t="s">
        <v>48</v>
      </c>
      <c r="B16" s="23"/>
      <c r="C16" s="187" t="s">
        <v>49</v>
      </c>
      <c r="D16" s="188"/>
      <c r="E16" s="156"/>
      <c r="F16" s="156"/>
      <c r="G16" s="156"/>
      <c r="H16" s="157"/>
      <c r="I16" s="24"/>
      <c r="J16" s="148">
        <f>VLOOKUP(AD2,請求一覧!A:F,4,FALSE)</f>
        <v>0</v>
      </c>
      <c r="K16" s="149"/>
      <c r="L16" s="150"/>
      <c r="M16" s="151"/>
      <c r="N16" s="152"/>
      <c r="O16" s="149"/>
      <c r="P16" s="25"/>
      <c r="Q16" s="26"/>
      <c r="R16" s="27"/>
      <c r="S16" s="28"/>
      <c r="T16" s="26"/>
      <c r="U16" s="29"/>
      <c r="V16" s="189"/>
      <c r="W16" s="189"/>
      <c r="X16" s="189"/>
      <c r="Y16" s="189"/>
      <c r="Z16" s="189"/>
      <c r="AA16" s="189"/>
      <c r="AB16" s="189"/>
      <c r="AC16" s="189"/>
      <c r="AD16" s="190"/>
    </row>
    <row r="17" spans="1:39" ht="30" customHeight="1" thickTop="1">
      <c r="A17" s="22" t="s">
        <v>50</v>
      </c>
      <c r="B17" s="23"/>
      <c r="C17" s="187" t="s">
        <v>51</v>
      </c>
      <c r="D17" s="188"/>
      <c r="E17" s="156"/>
      <c r="F17" s="156"/>
      <c r="G17" s="156"/>
      <c r="H17" s="157"/>
      <c r="I17" s="24"/>
      <c r="J17" s="148">
        <f>IF(J12=0,0,J12-J14)</f>
        <v>0</v>
      </c>
      <c r="K17" s="149"/>
      <c r="L17" s="150"/>
      <c r="M17" s="151"/>
      <c r="N17" s="152"/>
      <c r="O17" s="149"/>
      <c r="P17" s="25"/>
      <c r="Q17" s="26"/>
      <c r="R17" s="27"/>
      <c r="S17" s="28"/>
      <c r="T17" s="26"/>
      <c r="U17" s="29"/>
      <c r="V17" s="191" t="s">
        <v>52</v>
      </c>
      <c r="W17" s="192"/>
      <c r="X17" s="192"/>
      <c r="Y17" s="192"/>
      <c r="Z17" s="192"/>
      <c r="AA17" s="192"/>
      <c r="AB17" s="192"/>
      <c r="AC17" s="192"/>
      <c r="AD17" s="193"/>
    </row>
    <row r="18" spans="1:39" ht="18" customHeight="1">
      <c r="A18" s="168" t="s">
        <v>53</v>
      </c>
      <c r="B18" s="70"/>
      <c r="C18" s="170"/>
      <c r="D18" s="170"/>
      <c r="E18" s="170"/>
      <c r="F18" s="170"/>
      <c r="G18" s="170"/>
      <c r="H18" s="170"/>
      <c r="I18" s="33"/>
      <c r="J18" s="171"/>
      <c r="K18" s="172"/>
      <c r="L18" s="173"/>
      <c r="M18" s="174"/>
      <c r="N18" s="175"/>
      <c r="O18" s="172"/>
      <c r="P18" s="34"/>
      <c r="Q18" s="33"/>
      <c r="R18" s="35"/>
      <c r="S18" s="36"/>
      <c r="T18" s="33"/>
      <c r="U18" s="37"/>
      <c r="V18" s="176" t="s">
        <v>54</v>
      </c>
      <c r="W18" s="167"/>
      <c r="X18" s="167"/>
      <c r="Y18" s="38"/>
      <c r="Z18" s="33"/>
      <c r="AA18" s="35"/>
      <c r="AB18" s="36"/>
      <c r="AC18" s="33"/>
      <c r="AD18" s="37"/>
    </row>
    <row r="19" spans="1:39" ht="18" customHeight="1">
      <c r="A19" s="169"/>
      <c r="B19" s="39"/>
      <c r="C19" s="178">
        <f>請求一覧!C3</f>
        <v>10</v>
      </c>
      <c r="D19" s="179"/>
      <c r="E19" s="179"/>
      <c r="F19" s="179"/>
      <c r="G19" s="179"/>
      <c r="H19" s="180"/>
      <c r="I19" s="40"/>
      <c r="J19" s="181">
        <f>J16/100*C19</f>
        <v>0</v>
      </c>
      <c r="K19" s="182"/>
      <c r="L19" s="183"/>
      <c r="M19" s="184"/>
      <c r="N19" s="185"/>
      <c r="O19" s="182"/>
      <c r="P19" s="41"/>
      <c r="Q19" s="42"/>
      <c r="R19" s="43"/>
      <c r="S19" s="44"/>
      <c r="T19" s="42"/>
      <c r="U19" s="45"/>
      <c r="V19" s="177"/>
      <c r="W19" s="167"/>
      <c r="X19" s="167"/>
      <c r="Y19" s="46"/>
      <c r="Z19" s="42"/>
      <c r="AA19" s="43"/>
      <c r="AB19" s="44"/>
      <c r="AC19" s="42"/>
      <c r="AD19" s="45"/>
    </row>
    <row r="20" spans="1:39" ht="30" customHeight="1" thickBot="1">
      <c r="A20" s="22" t="s">
        <v>55</v>
      </c>
      <c r="B20" s="23"/>
      <c r="C20" s="187" t="s">
        <v>56</v>
      </c>
      <c r="D20" s="188"/>
      <c r="E20" s="156"/>
      <c r="F20" s="156"/>
      <c r="G20" s="156"/>
      <c r="H20" s="157"/>
      <c r="I20" s="24"/>
      <c r="J20" s="148">
        <f>SUM(J16,J18,J19)</f>
        <v>0</v>
      </c>
      <c r="K20" s="149"/>
      <c r="L20" s="150"/>
      <c r="M20" s="151"/>
      <c r="N20" s="152"/>
      <c r="O20" s="149"/>
      <c r="P20" s="47"/>
      <c r="Q20" s="48"/>
      <c r="R20" s="49"/>
      <c r="S20" s="50"/>
      <c r="T20" s="48"/>
      <c r="U20" s="51"/>
      <c r="V20" s="194" t="s">
        <v>57</v>
      </c>
      <c r="W20" s="195"/>
      <c r="X20" s="195"/>
      <c r="Y20" s="52"/>
      <c r="Z20" s="48"/>
      <c r="AA20" s="49"/>
      <c r="AB20" s="50"/>
      <c r="AC20" s="48"/>
      <c r="AD20" s="51"/>
      <c r="AF20"/>
      <c r="AG20"/>
      <c r="AI20"/>
      <c r="AJ20"/>
      <c r="AL20"/>
      <c r="AM20"/>
    </row>
    <row r="21" spans="1:39" ht="30" customHeight="1" thickTop="1" thickBot="1"/>
    <row r="22" spans="1:39" ht="10.050000000000001" customHeight="1">
      <c r="A22" s="53"/>
      <c r="B22" s="53"/>
      <c r="C22" s="54"/>
      <c r="D22" s="54"/>
      <c r="E22" s="55"/>
      <c r="F22" s="55"/>
      <c r="G22" s="55"/>
      <c r="H22" s="55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</row>
    <row r="23" spans="1:39" ht="19.95" customHeight="1">
      <c r="A23" s="56" t="s">
        <v>58</v>
      </c>
    </row>
    <row r="24" spans="1:39" ht="28.05" customHeight="1">
      <c r="A24" s="167" t="s">
        <v>59</v>
      </c>
      <c r="B24" s="167"/>
      <c r="C24" s="167"/>
      <c r="D24" s="167"/>
      <c r="E24" s="111" t="s">
        <v>60</v>
      </c>
      <c r="F24" s="111"/>
      <c r="G24" s="111" t="s">
        <v>27</v>
      </c>
      <c r="H24" s="111"/>
      <c r="I24" s="111"/>
      <c r="J24" s="111"/>
      <c r="K24" s="111"/>
      <c r="L24" s="167" t="s">
        <v>61</v>
      </c>
      <c r="M24" s="167"/>
      <c r="N24" s="167"/>
      <c r="O24" s="167"/>
      <c r="P24" s="167"/>
      <c r="Q24" s="167"/>
      <c r="R24" s="167"/>
      <c r="S24" s="167" t="s">
        <v>62</v>
      </c>
      <c r="T24" s="167"/>
      <c r="U24" s="196" t="s">
        <v>63</v>
      </c>
      <c r="V24" s="167"/>
      <c r="W24" s="167" t="s">
        <v>64</v>
      </c>
      <c r="X24" s="167"/>
      <c r="Y24" s="167"/>
      <c r="Z24" s="167"/>
      <c r="AA24" s="167"/>
      <c r="AB24" s="167"/>
      <c r="AC24" s="167"/>
      <c r="AD24" s="167"/>
      <c r="AE24" s="57"/>
    </row>
    <row r="25" spans="1:39" ht="25.05" customHeight="1">
      <c r="A25" s="199" t="s">
        <v>65</v>
      </c>
      <c r="B25" s="199"/>
      <c r="C25" s="199"/>
      <c r="D25" s="199"/>
      <c r="E25" s="200" t="str">
        <f t="shared" ref="E25:E30" si="0">IF(A25="/","",A25)</f>
        <v/>
      </c>
      <c r="F25" s="200"/>
      <c r="G25" s="201"/>
      <c r="H25" s="201"/>
      <c r="I25" s="201"/>
      <c r="J25" s="201"/>
      <c r="K25" s="201"/>
      <c r="L25" s="74"/>
      <c r="M25" s="75" t="s">
        <v>66</v>
      </c>
      <c r="N25" s="76"/>
      <c r="O25" s="77" t="s">
        <v>67</v>
      </c>
      <c r="P25" s="78"/>
      <c r="Q25" s="75" t="s">
        <v>66</v>
      </c>
      <c r="R25" s="79"/>
      <c r="S25" s="197"/>
      <c r="T25" s="197"/>
      <c r="U25" s="197"/>
      <c r="V25" s="197"/>
      <c r="W25" s="198"/>
      <c r="X25" s="198"/>
      <c r="Y25" s="198"/>
      <c r="Z25" s="198"/>
      <c r="AA25" s="198"/>
      <c r="AB25" s="198"/>
      <c r="AC25" s="198"/>
      <c r="AD25" s="198"/>
      <c r="AE25" s="57"/>
    </row>
    <row r="26" spans="1:39" ht="25.05" customHeight="1">
      <c r="A26" s="199" t="s">
        <v>65</v>
      </c>
      <c r="B26" s="199"/>
      <c r="C26" s="199"/>
      <c r="D26" s="199"/>
      <c r="E26" s="200" t="str">
        <f t="shared" si="0"/>
        <v/>
      </c>
      <c r="F26" s="200"/>
      <c r="G26" s="201"/>
      <c r="H26" s="201"/>
      <c r="I26" s="201"/>
      <c r="J26" s="201"/>
      <c r="K26" s="201"/>
      <c r="L26" s="74"/>
      <c r="M26" s="75" t="s">
        <v>66</v>
      </c>
      <c r="N26" s="76"/>
      <c r="O26" s="77" t="s">
        <v>67</v>
      </c>
      <c r="P26" s="78"/>
      <c r="Q26" s="75" t="s">
        <v>66</v>
      </c>
      <c r="R26" s="79"/>
      <c r="S26" s="197"/>
      <c r="T26" s="197"/>
      <c r="U26" s="197"/>
      <c r="V26" s="197"/>
      <c r="W26" s="198"/>
      <c r="X26" s="198"/>
      <c r="Y26" s="198"/>
      <c r="Z26" s="198"/>
      <c r="AA26" s="198"/>
      <c r="AB26" s="198"/>
      <c r="AC26" s="198"/>
      <c r="AD26" s="198"/>
      <c r="AE26" s="57"/>
    </row>
    <row r="27" spans="1:39" ht="25.05" customHeight="1">
      <c r="A27" s="207" t="s">
        <v>65</v>
      </c>
      <c r="B27" s="208"/>
      <c r="C27" s="208"/>
      <c r="D27" s="209"/>
      <c r="E27" s="200" t="str">
        <f t="shared" si="0"/>
        <v/>
      </c>
      <c r="F27" s="200"/>
      <c r="G27" s="210"/>
      <c r="H27" s="211"/>
      <c r="I27" s="211"/>
      <c r="J27" s="211"/>
      <c r="K27" s="212"/>
      <c r="L27" s="74"/>
      <c r="M27" s="75" t="s">
        <v>66</v>
      </c>
      <c r="N27" s="76"/>
      <c r="O27" s="77" t="s">
        <v>67</v>
      </c>
      <c r="P27" s="78"/>
      <c r="Q27" s="75" t="s">
        <v>66</v>
      </c>
      <c r="R27" s="79"/>
      <c r="S27" s="202"/>
      <c r="T27" s="203"/>
      <c r="U27" s="202"/>
      <c r="V27" s="203"/>
      <c r="W27" s="204"/>
      <c r="X27" s="205"/>
      <c r="Y27" s="205"/>
      <c r="Z27" s="205"/>
      <c r="AA27" s="205"/>
      <c r="AB27" s="205"/>
      <c r="AC27" s="205"/>
      <c r="AD27" s="206"/>
      <c r="AE27" s="57"/>
    </row>
    <row r="28" spans="1:39" ht="25.05" customHeight="1">
      <c r="A28" s="207" t="s">
        <v>65</v>
      </c>
      <c r="B28" s="208"/>
      <c r="C28" s="208"/>
      <c r="D28" s="209"/>
      <c r="E28" s="200" t="str">
        <f t="shared" si="0"/>
        <v/>
      </c>
      <c r="F28" s="200"/>
      <c r="G28" s="210"/>
      <c r="H28" s="211"/>
      <c r="I28" s="211"/>
      <c r="J28" s="211"/>
      <c r="K28" s="212"/>
      <c r="L28" s="74"/>
      <c r="M28" s="75" t="s">
        <v>66</v>
      </c>
      <c r="N28" s="76"/>
      <c r="O28" s="77" t="s">
        <v>67</v>
      </c>
      <c r="P28" s="78"/>
      <c r="Q28" s="75" t="s">
        <v>66</v>
      </c>
      <c r="R28" s="79"/>
      <c r="S28" s="202"/>
      <c r="T28" s="203"/>
      <c r="U28" s="202"/>
      <c r="V28" s="203"/>
      <c r="W28" s="204"/>
      <c r="X28" s="205"/>
      <c r="Y28" s="205"/>
      <c r="Z28" s="205"/>
      <c r="AA28" s="205"/>
      <c r="AB28" s="205"/>
      <c r="AC28" s="205"/>
      <c r="AD28" s="206"/>
      <c r="AE28" s="57"/>
    </row>
    <row r="29" spans="1:39" ht="25.05" customHeight="1">
      <c r="A29" s="199" t="s">
        <v>65</v>
      </c>
      <c r="B29" s="199"/>
      <c r="C29" s="199"/>
      <c r="D29" s="199"/>
      <c r="E29" s="200" t="str">
        <f t="shared" si="0"/>
        <v/>
      </c>
      <c r="F29" s="200"/>
      <c r="G29" s="201"/>
      <c r="H29" s="201"/>
      <c r="I29" s="201"/>
      <c r="J29" s="201"/>
      <c r="K29" s="201"/>
      <c r="L29" s="74"/>
      <c r="M29" s="75" t="s">
        <v>66</v>
      </c>
      <c r="N29" s="76"/>
      <c r="O29" s="77" t="s">
        <v>67</v>
      </c>
      <c r="P29" s="78"/>
      <c r="Q29" s="75" t="s">
        <v>66</v>
      </c>
      <c r="R29" s="79"/>
      <c r="S29" s="197"/>
      <c r="T29" s="197"/>
      <c r="U29" s="197"/>
      <c r="V29" s="197"/>
      <c r="W29" s="198"/>
      <c r="X29" s="198"/>
      <c r="Y29" s="198"/>
      <c r="Z29" s="198"/>
      <c r="AA29" s="198"/>
      <c r="AB29" s="198"/>
      <c r="AC29" s="198"/>
      <c r="AD29" s="198"/>
      <c r="AE29" s="57"/>
    </row>
    <row r="30" spans="1:39" ht="25.05" customHeight="1" thickBot="1">
      <c r="A30" s="199" t="s">
        <v>65</v>
      </c>
      <c r="B30" s="199"/>
      <c r="C30" s="199"/>
      <c r="D30" s="199"/>
      <c r="E30" s="200" t="str">
        <f t="shared" si="0"/>
        <v/>
      </c>
      <c r="F30" s="200"/>
      <c r="G30" s="201"/>
      <c r="H30" s="201"/>
      <c r="I30" s="201"/>
      <c r="J30" s="201"/>
      <c r="K30" s="201"/>
      <c r="L30" s="74"/>
      <c r="M30" s="75" t="s">
        <v>66</v>
      </c>
      <c r="N30" s="76"/>
      <c r="O30" s="77" t="s">
        <v>67</v>
      </c>
      <c r="P30" s="78"/>
      <c r="Q30" s="75" t="s">
        <v>66</v>
      </c>
      <c r="R30" s="79"/>
      <c r="S30" s="197"/>
      <c r="T30" s="197"/>
      <c r="U30" s="197"/>
      <c r="V30" s="197"/>
      <c r="W30" s="198"/>
      <c r="X30" s="198"/>
      <c r="Y30" s="198"/>
      <c r="Z30" s="198"/>
      <c r="AA30" s="198"/>
      <c r="AB30" s="198"/>
      <c r="AC30" s="198"/>
      <c r="AD30" s="198"/>
      <c r="AE30" s="57"/>
    </row>
    <row r="31" spans="1:39" ht="25.05" customHeight="1" thickTop="1">
      <c r="A31" s="221" t="s">
        <v>81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3"/>
      <c r="S31" s="213"/>
      <c r="T31" s="213"/>
      <c r="U31" s="213"/>
      <c r="V31" s="213"/>
      <c r="W31" s="214"/>
      <c r="X31" s="214"/>
      <c r="Y31" s="214"/>
      <c r="Z31" s="214"/>
      <c r="AA31" s="214"/>
      <c r="AB31" s="214"/>
      <c r="AC31" s="214"/>
      <c r="AD31" s="214"/>
      <c r="AE31" s="57"/>
    </row>
    <row r="32" spans="1:39" ht="30" customHeight="1">
      <c r="A32" s="215" t="s">
        <v>68</v>
      </c>
      <c r="B32" s="215"/>
      <c r="C32" s="215"/>
      <c r="D32" s="215"/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</row>
    <row r="33" spans="1:39" ht="19.95" customHeight="1">
      <c r="A33" s="11" t="s">
        <v>69</v>
      </c>
    </row>
    <row r="34" spans="1:39" ht="10.050000000000001" customHeight="1" thickBot="1"/>
    <row r="35" spans="1:39" ht="10.050000000000001" customHeight="1">
      <c r="A35" s="58"/>
      <c r="B35" s="58"/>
      <c r="C35" s="59"/>
      <c r="D35" s="59"/>
      <c r="E35" s="60"/>
      <c r="F35" s="60"/>
      <c r="G35" s="60"/>
      <c r="H35" s="60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</row>
    <row r="36" spans="1:39" ht="19.95" customHeight="1">
      <c r="F36" s="216" t="s">
        <v>70</v>
      </c>
      <c r="G36" s="216"/>
      <c r="H36" s="216"/>
      <c r="I36" s="216"/>
      <c r="J36" s="216"/>
      <c r="K36" s="217" t="s">
        <v>71</v>
      </c>
      <c r="L36" s="218"/>
      <c r="M36" s="218"/>
      <c r="N36" s="218"/>
      <c r="O36" s="218"/>
      <c r="P36" s="218"/>
      <c r="Q36" s="218"/>
      <c r="R36" s="219"/>
      <c r="S36" s="217"/>
      <c r="T36" s="218"/>
      <c r="U36" s="218"/>
      <c r="V36" s="218"/>
      <c r="W36" s="218"/>
      <c r="X36" s="218"/>
      <c r="Y36" s="218"/>
      <c r="Z36" s="219"/>
      <c r="AA36" s="220" t="s">
        <v>72</v>
      </c>
      <c r="AB36" s="220"/>
      <c r="AC36" s="220"/>
      <c r="AD36" s="220"/>
    </row>
    <row r="37" spans="1:39" ht="79.95" customHeight="1">
      <c r="F37" s="111"/>
      <c r="G37" s="111"/>
      <c r="H37" s="111"/>
      <c r="I37" s="111"/>
      <c r="J37" s="111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7"/>
      <c r="Z37" s="167"/>
      <c r="AA37" s="167"/>
      <c r="AB37" s="167"/>
      <c r="AC37" s="167"/>
      <c r="AD37" s="167"/>
    </row>
    <row r="38" spans="1:39" ht="19.95" customHeight="1"/>
    <row r="39" spans="1:39" ht="19.95" customHeight="1"/>
    <row r="40" spans="1:39" s="69" customFormat="1" ht="19.95" customHeight="1">
      <c r="C40" s="11"/>
      <c r="D40" s="11"/>
      <c r="E40" s="12"/>
      <c r="F40" s="12"/>
      <c r="G40" s="12"/>
      <c r="H40" s="12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</row>
    <row r="41" spans="1:39" s="69" customFormat="1" ht="19.95" customHeight="1">
      <c r="C41" s="11"/>
      <c r="D41" s="11"/>
      <c r="E41" s="12"/>
      <c r="F41" s="12"/>
      <c r="G41" s="12"/>
      <c r="H41" s="12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spans="1:39" s="69" customFormat="1" ht="19.95" customHeight="1">
      <c r="C42" s="11"/>
      <c r="D42" s="11"/>
      <c r="E42" s="12"/>
      <c r="F42" s="12"/>
      <c r="G42" s="12"/>
      <c r="H42" s="12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</row>
    <row r="43" spans="1:39" s="69" customFormat="1" ht="19.95" customHeight="1">
      <c r="C43" s="11"/>
      <c r="D43" s="11"/>
      <c r="E43" s="12"/>
      <c r="F43" s="12"/>
      <c r="G43" s="12"/>
      <c r="H43" s="12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</row>
    <row r="44" spans="1:39" s="69" customFormat="1" ht="19.95" customHeight="1">
      <c r="C44" s="11"/>
      <c r="D44" s="11"/>
      <c r="E44" s="12"/>
      <c r="F44" s="12"/>
      <c r="G44" s="12"/>
      <c r="H44" s="12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</row>
    <row r="45" spans="1:39" s="69" customFormat="1" ht="19.95" customHeight="1">
      <c r="C45" s="11"/>
      <c r="D45" s="11"/>
      <c r="E45" s="12"/>
      <c r="F45" s="12"/>
      <c r="G45" s="12"/>
      <c r="H45" s="12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</row>
    <row r="46" spans="1:39" s="69" customFormat="1" ht="19.95" customHeight="1">
      <c r="C46" s="11"/>
      <c r="D46" s="11"/>
      <c r="E46" s="12"/>
      <c r="F46" s="12"/>
      <c r="G46" s="12"/>
      <c r="H46" s="12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</row>
    <row r="47" spans="1:39" s="69" customFormat="1" ht="19.95" customHeight="1">
      <c r="C47" s="11"/>
      <c r="D47" s="11"/>
      <c r="E47" s="12"/>
      <c r="F47" s="12"/>
      <c r="G47" s="12"/>
      <c r="H47" s="12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</row>
    <row r="48" spans="1:39" s="69" customFormat="1" ht="19.95" customHeight="1">
      <c r="C48" s="11"/>
      <c r="D48" s="11"/>
      <c r="E48" s="12"/>
      <c r="F48" s="12"/>
      <c r="G48" s="12"/>
      <c r="H48" s="12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</row>
    <row r="49" spans="3:39" s="69" customFormat="1" ht="19.95" customHeight="1">
      <c r="C49" s="11"/>
      <c r="D49" s="11"/>
      <c r="E49" s="12"/>
      <c r="F49" s="12"/>
      <c r="G49" s="12"/>
      <c r="H49" s="12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</row>
    <row r="50" spans="3:39" s="69" customFormat="1" ht="19.95" customHeight="1">
      <c r="C50" s="11"/>
      <c r="D50" s="11"/>
      <c r="E50" s="12"/>
      <c r="F50" s="12"/>
      <c r="G50" s="12"/>
      <c r="H50" s="12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</row>
    <row r="51" spans="3:39" s="69" customFormat="1" ht="19.95" customHeight="1">
      <c r="C51" s="11"/>
      <c r="D51" s="11"/>
      <c r="E51" s="12"/>
      <c r="F51" s="12"/>
      <c r="G51" s="12"/>
      <c r="H51" s="12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</row>
    <row r="52" spans="3:39" s="69" customFormat="1" ht="19.95" customHeight="1">
      <c r="C52" s="11"/>
      <c r="D52" s="11"/>
      <c r="E52" s="12"/>
      <c r="F52" s="12"/>
      <c r="G52" s="12"/>
      <c r="H52" s="12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</row>
    <row r="53" spans="3:39" s="69" customFormat="1" ht="19.95" customHeight="1">
      <c r="C53" s="11"/>
      <c r="D53" s="11"/>
      <c r="E53" s="12"/>
      <c r="F53" s="12"/>
      <c r="G53" s="12"/>
      <c r="H53" s="12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</row>
    <row r="54" spans="3:39" s="69" customFormat="1" ht="19.95" customHeight="1">
      <c r="C54" s="11"/>
      <c r="D54" s="11"/>
      <c r="E54" s="12"/>
      <c r="F54" s="12"/>
      <c r="G54" s="12"/>
      <c r="H54" s="12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</row>
    <row r="55" spans="3:39" s="69" customFormat="1" ht="19.95" customHeight="1">
      <c r="C55" s="11"/>
      <c r="D55" s="11"/>
      <c r="E55" s="12"/>
      <c r="F55" s="12"/>
      <c r="G55" s="12"/>
      <c r="H55" s="12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</row>
    <row r="56" spans="3:39" s="69" customFormat="1" ht="19.95" customHeight="1">
      <c r="C56" s="11"/>
      <c r="D56" s="11"/>
      <c r="E56" s="12"/>
      <c r="F56" s="12"/>
      <c r="G56" s="12"/>
      <c r="H56" s="12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</row>
    <row r="57" spans="3:39" s="69" customFormat="1" ht="19.95" customHeight="1">
      <c r="C57" s="11"/>
      <c r="D57" s="11"/>
      <c r="E57" s="12"/>
      <c r="F57" s="12"/>
      <c r="G57" s="12"/>
      <c r="H57" s="12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</row>
    <row r="58" spans="3:39" s="69" customFormat="1" ht="19.95" customHeight="1">
      <c r="C58" s="11"/>
      <c r="D58" s="11"/>
      <c r="E58" s="12"/>
      <c r="F58" s="12"/>
      <c r="G58" s="12"/>
      <c r="H58" s="12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</row>
  </sheetData>
  <sheetProtection sheet="1" objects="1" scenarios="1" formatCells="0"/>
  <mergeCells count="113">
    <mergeCell ref="AA37:AD37"/>
    <mergeCell ref="A32:AD32"/>
    <mergeCell ref="F36:J36"/>
    <mergeCell ref="K36:R36"/>
    <mergeCell ref="S36:Z36"/>
    <mergeCell ref="AA36:AD36"/>
    <mergeCell ref="F37:J37"/>
    <mergeCell ref="K37:N37"/>
    <mergeCell ref="O37:R37"/>
    <mergeCell ref="S37:V37"/>
    <mergeCell ref="W37:Z37"/>
    <mergeCell ref="S31:T31"/>
    <mergeCell ref="U31:V31"/>
    <mergeCell ref="W31:AD31"/>
    <mergeCell ref="A30:D30"/>
    <mergeCell ref="E30:F30"/>
    <mergeCell ref="G30:K30"/>
    <mergeCell ref="S30:T30"/>
    <mergeCell ref="U30:V30"/>
    <mergeCell ref="W30:AD30"/>
    <mergeCell ref="A31:R31"/>
    <mergeCell ref="A29:D29"/>
    <mergeCell ref="E29:F29"/>
    <mergeCell ref="G29:K29"/>
    <mergeCell ref="S29:T29"/>
    <mergeCell ref="U29:V29"/>
    <mergeCell ref="W29:AD29"/>
    <mergeCell ref="A28:D28"/>
    <mergeCell ref="E28:F28"/>
    <mergeCell ref="G28:K28"/>
    <mergeCell ref="S28:T28"/>
    <mergeCell ref="U28:V28"/>
    <mergeCell ref="W28:AD28"/>
    <mergeCell ref="A27:D27"/>
    <mergeCell ref="E27:F27"/>
    <mergeCell ref="G27:K27"/>
    <mergeCell ref="S27:T27"/>
    <mergeCell ref="U27:V27"/>
    <mergeCell ref="W27:AD27"/>
    <mergeCell ref="A26:D26"/>
    <mergeCell ref="E26:F26"/>
    <mergeCell ref="G26:K26"/>
    <mergeCell ref="S26:T26"/>
    <mergeCell ref="U26:V26"/>
    <mergeCell ref="W26:AD26"/>
    <mergeCell ref="A25:D25"/>
    <mergeCell ref="E25:F25"/>
    <mergeCell ref="G25:K25"/>
    <mergeCell ref="S25:T25"/>
    <mergeCell ref="U25:V25"/>
    <mergeCell ref="W25:AD25"/>
    <mergeCell ref="C20:H20"/>
    <mergeCell ref="J20:O20"/>
    <mergeCell ref="V20:X20"/>
    <mergeCell ref="A24:D24"/>
    <mergeCell ref="E24:F24"/>
    <mergeCell ref="G24:K24"/>
    <mergeCell ref="L24:R24"/>
    <mergeCell ref="S24:T24"/>
    <mergeCell ref="U24:V24"/>
    <mergeCell ref="W24:AD24"/>
    <mergeCell ref="C17:H17"/>
    <mergeCell ref="J17:O17"/>
    <mergeCell ref="V17:AD17"/>
    <mergeCell ref="A18:A19"/>
    <mergeCell ref="C18:H18"/>
    <mergeCell ref="J18:O18"/>
    <mergeCell ref="V18:X19"/>
    <mergeCell ref="C19:H19"/>
    <mergeCell ref="J19:O19"/>
    <mergeCell ref="C15:H15"/>
    <mergeCell ref="J15:O15"/>
    <mergeCell ref="V15:X15"/>
    <mergeCell ref="Y15:AD15"/>
    <mergeCell ref="C16:H16"/>
    <mergeCell ref="J16:O16"/>
    <mergeCell ref="V16:AD16"/>
    <mergeCell ref="C13:H13"/>
    <mergeCell ref="J13:O13"/>
    <mergeCell ref="V13:X13"/>
    <mergeCell ref="C14:E14"/>
    <mergeCell ref="F14:G14"/>
    <mergeCell ref="H14:I14"/>
    <mergeCell ref="J14:O14"/>
    <mergeCell ref="V14:X14"/>
    <mergeCell ref="A7:D7"/>
    <mergeCell ref="E7:O7"/>
    <mergeCell ref="Q7:R7"/>
    <mergeCell ref="S7:W7"/>
    <mergeCell ref="X7:Y7"/>
    <mergeCell ref="Q10:T10"/>
    <mergeCell ref="U10:Z10"/>
    <mergeCell ref="C12:H12"/>
    <mergeCell ref="J12:O12"/>
    <mergeCell ref="P12:U12"/>
    <mergeCell ref="V12:AD12"/>
    <mergeCell ref="Z7:AD7"/>
    <mergeCell ref="B8:O9"/>
    <mergeCell ref="Q8:R8"/>
    <mergeCell ref="S8:AC8"/>
    <mergeCell ref="Q9:T9"/>
    <mergeCell ref="V9:AD9"/>
    <mergeCell ref="T1:V1"/>
    <mergeCell ref="W1:AD1"/>
    <mergeCell ref="C2:N3"/>
    <mergeCell ref="Q3:R4"/>
    <mergeCell ref="T3:W3"/>
    <mergeCell ref="T4:AD4"/>
    <mergeCell ref="A5:D6"/>
    <mergeCell ref="E5:L6"/>
    <mergeCell ref="Q5:R6"/>
    <mergeCell ref="T5:AC6"/>
    <mergeCell ref="AD5:AD6"/>
  </mergeCells>
  <phoneticPr fontId="2"/>
  <conditionalFormatting sqref="J16:O16">
    <cfRule type="expression" dxfId="6" priority="1">
      <formula>$J$17&lt;0</formula>
    </cfRule>
  </conditionalFormatting>
  <hyperlinks>
    <hyperlink ref="AF3" location="請求一覧!A1" display="一覧へ" xr:uid="{1FA75704-964B-4D9F-BC2B-643A08CBAF6E}"/>
    <hyperlink ref="D4" r:id="rId1" xr:uid="{5063B32C-F40C-42B3-B507-FB512339C7F7}"/>
  </hyperlinks>
  <pageMargins left="0.70866141732283472" right="0.19685039370078741" top="0.74803149606299213" bottom="0.19685039370078741" header="0.31496062992125984" footer="0.31496062992125984"/>
  <pageSetup paperSize="9" scale="96" orientation="portrait" verticalDpi="0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8D156-BA7B-4A0C-8B36-ADDFEFEB5499}">
  <sheetPr>
    <pageSetUpPr fitToPage="1"/>
  </sheetPr>
  <dimension ref="A1:AM58"/>
  <sheetViews>
    <sheetView showZeros="0" zoomScaleNormal="100" zoomScaleSheetLayoutView="115" workbookViewId="0">
      <selection activeCell="B1" sqref="B1"/>
    </sheetView>
  </sheetViews>
  <sheetFormatPr defaultRowHeight="14.4"/>
  <cols>
    <col min="1" max="1" width="2.69921875" style="69" customWidth="1"/>
    <col min="2" max="2" width="1.69921875" style="69" customWidth="1"/>
    <col min="3" max="4" width="2.69921875" style="11" customWidth="1"/>
    <col min="5" max="7" width="2.69921875" style="12" customWidth="1"/>
    <col min="8" max="8" width="1.69921875" style="12" customWidth="1"/>
    <col min="9" max="9" width="1.69921875" style="11" customWidth="1"/>
    <col min="10" max="31" width="3.19921875" style="11" customWidth="1"/>
    <col min="32" max="32" width="8" style="11" customWidth="1"/>
    <col min="33" max="35" width="3.19921875" style="11" customWidth="1"/>
    <col min="36" max="36" width="7.296875" style="11" customWidth="1"/>
    <col min="37" max="41" width="3.19921875" style="11" customWidth="1"/>
    <col min="42" max="16384" width="8.796875" style="11"/>
  </cols>
  <sheetData>
    <row r="1" spans="1:32" ht="19.95" customHeight="1" thickBot="1">
      <c r="E1" s="65" t="s">
        <v>23</v>
      </c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T1" s="116" t="s">
        <v>73</v>
      </c>
      <c r="U1" s="116"/>
      <c r="V1" s="116"/>
      <c r="W1" s="104" t="str">
        <f>IF(VLOOKUP(AD2,請求一覧!A:F,2,FALSE)=0,"年　　月　　日",VLOOKUP(AD2,請求一覧!A:F,2,FALSE))</f>
        <v>年　　月　　日</v>
      </c>
      <c r="X1" s="104"/>
      <c r="Y1" s="104"/>
      <c r="Z1" s="104"/>
      <c r="AA1" s="104"/>
      <c r="AB1" s="104"/>
      <c r="AC1" s="104"/>
      <c r="AD1" s="104"/>
    </row>
    <row r="2" spans="1:32" ht="15" customHeight="1" thickTop="1">
      <c r="C2" s="105" t="s">
        <v>24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AC2" s="11" t="s">
        <v>1</v>
      </c>
      <c r="AD2" s="62">
        <v>10</v>
      </c>
    </row>
    <row r="3" spans="1:32" ht="15" customHeight="1"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Q3" s="107" t="s">
        <v>25</v>
      </c>
      <c r="R3" s="108"/>
      <c r="S3" s="72"/>
      <c r="T3" s="117" t="str">
        <f>"〒"&amp;基本情報!C4</f>
        <v>〒</v>
      </c>
      <c r="U3" s="117"/>
      <c r="V3" s="117"/>
      <c r="W3" s="117"/>
      <c r="X3" s="72"/>
      <c r="Y3" s="72"/>
      <c r="Z3" s="72"/>
      <c r="AA3" s="72"/>
      <c r="AB3" s="72"/>
      <c r="AC3" s="72"/>
      <c r="AD3" s="64"/>
      <c r="AF3" s="66" t="s">
        <v>74</v>
      </c>
    </row>
    <row r="4" spans="1:32" ht="18" customHeight="1">
      <c r="D4" s="89" t="s">
        <v>85</v>
      </c>
      <c r="Q4" s="109"/>
      <c r="R4" s="110"/>
      <c r="T4" s="118">
        <f>基本情報!C5</f>
        <v>0</v>
      </c>
      <c r="U4" s="118"/>
      <c r="V4" s="118"/>
      <c r="W4" s="118"/>
      <c r="X4" s="118"/>
      <c r="Y4" s="118"/>
      <c r="Z4" s="118"/>
      <c r="AA4" s="118"/>
      <c r="AB4" s="118"/>
      <c r="AC4" s="118"/>
      <c r="AD4" s="119"/>
    </row>
    <row r="5" spans="1:32" ht="18" customHeight="1">
      <c r="A5" s="111" t="s">
        <v>26</v>
      </c>
      <c r="B5" s="111"/>
      <c r="C5" s="111"/>
      <c r="D5" s="111"/>
      <c r="E5" s="112">
        <f>請求一覧!C4</f>
        <v>0</v>
      </c>
      <c r="F5" s="113"/>
      <c r="G5" s="113"/>
      <c r="H5" s="113"/>
      <c r="I5" s="113"/>
      <c r="J5" s="113"/>
      <c r="K5" s="113"/>
      <c r="L5" s="113"/>
      <c r="Q5" s="109" t="s">
        <v>27</v>
      </c>
      <c r="R5" s="110"/>
      <c r="S5" s="13"/>
      <c r="T5" s="114">
        <f>基本情報!C6</f>
        <v>0</v>
      </c>
      <c r="U5" s="114"/>
      <c r="V5" s="114"/>
      <c r="W5" s="114"/>
      <c r="X5" s="114"/>
      <c r="Y5" s="114"/>
      <c r="Z5" s="114"/>
      <c r="AA5" s="114"/>
      <c r="AB5" s="114"/>
      <c r="AC5" s="114"/>
      <c r="AD5" s="115" t="s">
        <v>28</v>
      </c>
    </row>
    <row r="6" spans="1:32" ht="18" customHeight="1">
      <c r="A6" s="111"/>
      <c r="B6" s="111"/>
      <c r="C6" s="111"/>
      <c r="D6" s="111"/>
      <c r="E6" s="113"/>
      <c r="F6" s="113"/>
      <c r="G6" s="113"/>
      <c r="H6" s="113"/>
      <c r="I6" s="113"/>
      <c r="J6" s="113"/>
      <c r="K6" s="113"/>
      <c r="L6" s="113"/>
      <c r="Q6" s="109"/>
      <c r="R6" s="110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5"/>
    </row>
    <row r="7" spans="1:32" ht="18" customHeight="1">
      <c r="A7" s="135" t="s">
        <v>29</v>
      </c>
      <c r="B7" s="136"/>
      <c r="C7" s="136"/>
      <c r="D7" s="136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8"/>
      <c r="Q7" s="139" t="s">
        <v>30</v>
      </c>
      <c r="R7" s="140"/>
      <c r="S7" s="126">
        <f>基本情報!C7</f>
        <v>0</v>
      </c>
      <c r="T7" s="126"/>
      <c r="U7" s="126"/>
      <c r="V7" s="126"/>
      <c r="W7" s="126"/>
      <c r="X7" s="110" t="s">
        <v>31</v>
      </c>
      <c r="Y7" s="110"/>
      <c r="Z7" s="126">
        <f>基本情報!C8</f>
        <v>0</v>
      </c>
      <c r="AA7" s="126"/>
      <c r="AB7" s="126"/>
      <c r="AC7" s="126"/>
      <c r="AD7" s="141"/>
      <c r="AF7" s="67"/>
    </row>
    <row r="8" spans="1:32" ht="19.95" customHeight="1">
      <c r="A8" s="14"/>
      <c r="B8" s="120">
        <f>請求一覧!C5</f>
        <v>0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2"/>
      <c r="Q8" s="125" t="s">
        <v>32</v>
      </c>
      <c r="R8" s="126"/>
      <c r="S8" s="127" t="str">
        <f>基本情報!C10&amp;"　"&amp;基本情報!C11&amp;"　"&amp;基本情報!C12&amp;"　"&amp;基本情報!C13</f>
        <v>　　　</v>
      </c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5"/>
    </row>
    <row r="9" spans="1:32" ht="18" customHeight="1">
      <c r="A9" s="16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4"/>
      <c r="Q9" s="128" t="s">
        <v>92</v>
      </c>
      <c r="R9" s="129"/>
      <c r="S9" s="129"/>
      <c r="T9" s="129"/>
      <c r="U9" s="71"/>
      <c r="V9" s="130">
        <f>基本情報!C14</f>
        <v>0</v>
      </c>
      <c r="W9" s="130"/>
      <c r="X9" s="130"/>
      <c r="Y9" s="130"/>
      <c r="Z9" s="130"/>
      <c r="AA9" s="130"/>
      <c r="AB9" s="130"/>
      <c r="AC9" s="130"/>
      <c r="AD9" s="131"/>
    </row>
    <row r="10" spans="1:32" ht="24" customHeight="1">
      <c r="Q10" s="132" t="s">
        <v>33</v>
      </c>
      <c r="R10" s="132"/>
      <c r="S10" s="132"/>
      <c r="T10" s="132"/>
      <c r="U10" s="133">
        <f>請求一覧!C7</f>
        <v>0</v>
      </c>
      <c r="V10" s="134"/>
      <c r="W10" s="134"/>
      <c r="X10" s="134"/>
      <c r="Y10" s="134"/>
      <c r="Z10" s="134"/>
    </row>
    <row r="11" spans="1:32" ht="10.050000000000001" customHeight="1" thickBot="1">
      <c r="P11" s="18"/>
      <c r="Q11" s="19"/>
      <c r="R11" s="19"/>
      <c r="S11" s="19"/>
      <c r="T11" s="19"/>
      <c r="U11" s="20"/>
      <c r="V11" s="21"/>
      <c r="W11" s="21"/>
      <c r="X11" s="21"/>
      <c r="Y11" s="21"/>
      <c r="Z11" s="21"/>
    </row>
    <row r="12" spans="1:32" ht="30" customHeight="1" thickTop="1">
      <c r="A12" s="22" t="s">
        <v>34</v>
      </c>
      <c r="B12" s="23"/>
      <c r="C12" s="161" t="s">
        <v>35</v>
      </c>
      <c r="D12" s="161"/>
      <c r="E12" s="161"/>
      <c r="F12" s="161"/>
      <c r="G12" s="161"/>
      <c r="H12" s="161"/>
      <c r="I12" s="24"/>
      <c r="J12" s="162">
        <f>請求一覧!C6</f>
        <v>0</v>
      </c>
      <c r="K12" s="163"/>
      <c r="L12" s="163"/>
      <c r="M12" s="163"/>
      <c r="N12" s="163"/>
      <c r="O12" s="163"/>
      <c r="P12" s="164" t="s">
        <v>36</v>
      </c>
      <c r="Q12" s="165"/>
      <c r="R12" s="165"/>
      <c r="S12" s="165"/>
      <c r="T12" s="165"/>
      <c r="U12" s="166"/>
      <c r="V12" s="154" t="s">
        <v>37</v>
      </c>
      <c r="W12" s="167"/>
      <c r="X12" s="167"/>
      <c r="Y12" s="167"/>
      <c r="Z12" s="167"/>
      <c r="AA12" s="167"/>
      <c r="AB12" s="167"/>
      <c r="AC12" s="167"/>
      <c r="AD12" s="167"/>
    </row>
    <row r="13" spans="1:32" ht="30" customHeight="1">
      <c r="A13" s="22" t="s">
        <v>38</v>
      </c>
      <c r="B13" s="23"/>
      <c r="C13" s="155" t="s">
        <v>39</v>
      </c>
      <c r="D13" s="156"/>
      <c r="E13" s="156"/>
      <c r="F13" s="156"/>
      <c r="G13" s="156"/>
      <c r="H13" s="157"/>
      <c r="I13" s="24"/>
      <c r="J13" s="148">
        <f>ROUNDUP(IF(J12&lt;0,J14,IF((J14/0.9)&lt;J12,(J14/0.9),J12)),-4)</f>
        <v>0</v>
      </c>
      <c r="K13" s="149"/>
      <c r="L13" s="150"/>
      <c r="M13" s="151"/>
      <c r="N13" s="152"/>
      <c r="O13" s="149"/>
      <c r="P13" s="25"/>
      <c r="Q13" s="26"/>
      <c r="R13" s="27"/>
      <c r="S13" s="28"/>
      <c r="T13" s="26"/>
      <c r="U13" s="29"/>
      <c r="V13" s="154" t="s">
        <v>40</v>
      </c>
      <c r="W13" s="167"/>
      <c r="X13" s="167"/>
      <c r="Y13" s="30"/>
      <c r="Z13" s="26"/>
      <c r="AA13" s="27"/>
      <c r="AB13" s="28"/>
      <c r="AC13" s="26"/>
      <c r="AD13" s="24"/>
    </row>
    <row r="14" spans="1:32" ht="30" customHeight="1">
      <c r="A14" s="22" t="s">
        <v>41</v>
      </c>
      <c r="B14" s="23"/>
      <c r="C14" s="142" t="s">
        <v>42</v>
      </c>
      <c r="D14" s="142"/>
      <c r="E14" s="143"/>
      <c r="F14" s="144">
        <f>IF(J13=0,90,IF(J14/J13*100=90,90,IF(J14/J13*100&gt;100,100,IF(J14/J13*100&gt;90,J14/J13*100,"≒90"))))</f>
        <v>90</v>
      </c>
      <c r="G14" s="145"/>
      <c r="H14" s="146" t="s">
        <v>43</v>
      </c>
      <c r="I14" s="147"/>
      <c r="J14" s="148">
        <f>J15+J16</f>
        <v>0</v>
      </c>
      <c r="K14" s="149"/>
      <c r="L14" s="150"/>
      <c r="M14" s="151"/>
      <c r="N14" s="152"/>
      <c r="O14" s="149"/>
      <c r="P14" s="25"/>
      <c r="Q14" s="26"/>
      <c r="R14" s="27"/>
      <c r="S14" s="28"/>
      <c r="T14" s="26"/>
      <c r="U14" s="29"/>
      <c r="V14" s="153" t="s">
        <v>44</v>
      </c>
      <c r="W14" s="153"/>
      <c r="X14" s="154"/>
      <c r="Y14" s="30"/>
      <c r="Z14" s="26"/>
      <c r="AA14" s="27"/>
      <c r="AB14" s="28"/>
      <c r="AC14" s="26"/>
      <c r="AD14" s="24"/>
    </row>
    <row r="15" spans="1:32" ht="30" customHeight="1">
      <c r="A15" s="22" t="s">
        <v>45</v>
      </c>
      <c r="B15" s="23"/>
      <c r="C15" s="155" t="s">
        <v>46</v>
      </c>
      <c r="D15" s="156"/>
      <c r="E15" s="156"/>
      <c r="F15" s="156"/>
      <c r="G15" s="156"/>
      <c r="H15" s="157"/>
      <c r="I15" s="24"/>
      <c r="J15" s="148">
        <f>VLOOKUP(AD2,請求一覧!A:F,3,FALSE)</f>
        <v>0</v>
      </c>
      <c r="K15" s="149"/>
      <c r="L15" s="150"/>
      <c r="M15" s="151"/>
      <c r="N15" s="152"/>
      <c r="O15" s="149"/>
      <c r="P15" s="25"/>
      <c r="Q15" s="26"/>
      <c r="R15" s="27"/>
      <c r="S15" s="28"/>
      <c r="T15" s="26"/>
      <c r="U15" s="29"/>
      <c r="V15" s="158" t="s">
        <v>47</v>
      </c>
      <c r="W15" s="159"/>
      <c r="X15" s="160"/>
      <c r="Y15" s="186"/>
      <c r="Z15" s="159"/>
      <c r="AA15" s="159"/>
      <c r="AB15" s="159"/>
      <c r="AC15" s="159"/>
      <c r="AD15" s="159"/>
    </row>
    <row r="16" spans="1:32" ht="30" customHeight="1" thickBot="1">
      <c r="A16" s="22" t="s">
        <v>48</v>
      </c>
      <c r="B16" s="23"/>
      <c r="C16" s="187" t="s">
        <v>49</v>
      </c>
      <c r="D16" s="188"/>
      <c r="E16" s="156"/>
      <c r="F16" s="156"/>
      <c r="G16" s="156"/>
      <c r="H16" s="157"/>
      <c r="I16" s="24"/>
      <c r="J16" s="148">
        <f>VLOOKUP(AD2,請求一覧!A:F,4,FALSE)</f>
        <v>0</v>
      </c>
      <c r="K16" s="149"/>
      <c r="L16" s="150"/>
      <c r="M16" s="151"/>
      <c r="N16" s="152"/>
      <c r="O16" s="149"/>
      <c r="P16" s="25"/>
      <c r="Q16" s="26"/>
      <c r="R16" s="27"/>
      <c r="S16" s="28"/>
      <c r="T16" s="26"/>
      <c r="U16" s="29"/>
      <c r="V16" s="189"/>
      <c r="W16" s="189"/>
      <c r="X16" s="189"/>
      <c r="Y16" s="189"/>
      <c r="Z16" s="189"/>
      <c r="AA16" s="189"/>
      <c r="AB16" s="189"/>
      <c r="AC16" s="189"/>
      <c r="AD16" s="190"/>
    </row>
    <row r="17" spans="1:39" ht="30" customHeight="1" thickTop="1">
      <c r="A17" s="22" t="s">
        <v>50</v>
      </c>
      <c r="B17" s="23"/>
      <c r="C17" s="187" t="s">
        <v>51</v>
      </c>
      <c r="D17" s="188"/>
      <c r="E17" s="156"/>
      <c r="F17" s="156"/>
      <c r="G17" s="156"/>
      <c r="H17" s="157"/>
      <c r="I17" s="24"/>
      <c r="J17" s="148">
        <f>IF(J12=0,0,J12-J14)</f>
        <v>0</v>
      </c>
      <c r="K17" s="149"/>
      <c r="L17" s="150"/>
      <c r="M17" s="151"/>
      <c r="N17" s="152"/>
      <c r="O17" s="149"/>
      <c r="P17" s="25"/>
      <c r="Q17" s="26"/>
      <c r="R17" s="27"/>
      <c r="S17" s="28"/>
      <c r="T17" s="26"/>
      <c r="U17" s="29"/>
      <c r="V17" s="191" t="s">
        <v>52</v>
      </c>
      <c r="W17" s="192"/>
      <c r="X17" s="192"/>
      <c r="Y17" s="192"/>
      <c r="Z17" s="192"/>
      <c r="AA17" s="192"/>
      <c r="AB17" s="192"/>
      <c r="AC17" s="192"/>
      <c r="AD17" s="193"/>
    </row>
    <row r="18" spans="1:39" ht="18" customHeight="1">
      <c r="A18" s="168" t="s">
        <v>53</v>
      </c>
      <c r="B18" s="70"/>
      <c r="C18" s="170"/>
      <c r="D18" s="170"/>
      <c r="E18" s="170"/>
      <c r="F18" s="170"/>
      <c r="G18" s="170"/>
      <c r="H18" s="170"/>
      <c r="I18" s="33"/>
      <c r="J18" s="171"/>
      <c r="K18" s="172"/>
      <c r="L18" s="173"/>
      <c r="M18" s="174"/>
      <c r="N18" s="175"/>
      <c r="O18" s="172"/>
      <c r="P18" s="34"/>
      <c r="Q18" s="33"/>
      <c r="R18" s="35"/>
      <c r="S18" s="36"/>
      <c r="T18" s="33"/>
      <c r="U18" s="37"/>
      <c r="V18" s="176" t="s">
        <v>54</v>
      </c>
      <c r="W18" s="167"/>
      <c r="X18" s="167"/>
      <c r="Y18" s="38"/>
      <c r="Z18" s="33"/>
      <c r="AA18" s="35"/>
      <c r="AB18" s="36"/>
      <c r="AC18" s="33"/>
      <c r="AD18" s="37"/>
    </row>
    <row r="19" spans="1:39" ht="18" customHeight="1">
      <c r="A19" s="169"/>
      <c r="B19" s="39"/>
      <c r="C19" s="178">
        <f>請求一覧!C3</f>
        <v>10</v>
      </c>
      <c r="D19" s="179"/>
      <c r="E19" s="179"/>
      <c r="F19" s="179"/>
      <c r="G19" s="179"/>
      <c r="H19" s="180"/>
      <c r="I19" s="40"/>
      <c r="J19" s="181">
        <f>J16/100*C19</f>
        <v>0</v>
      </c>
      <c r="K19" s="182"/>
      <c r="L19" s="183"/>
      <c r="M19" s="184"/>
      <c r="N19" s="185"/>
      <c r="O19" s="182"/>
      <c r="P19" s="41"/>
      <c r="Q19" s="42"/>
      <c r="R19" s="43"/>
      <c r="S19" s="44"/>
      <c r="T19" s="42"/>
      <c r="U19" s="45"/>
      <c r="V19" s="177"/>
      <c r="W19" s="167"/>
      <c r="X19" s="167"/>
      <c r="Y19" s="46"/>
      <c r="Z19" s="42"/>
      <c r="AA19" s="43"/>
      <c r="AB19" s="44"/>
      <c r="AC19" s="42"/>
      <c r="AD19" s="45"/>
    </row>
    <row r="20" spans="1:39" ht="30" customHeight="1" thickBot="1">
      <c r="A20" s="22" t="s">
        <v>55</v>
      </c>
      <c r="B20" s="23"/>
      <c r="C20" s="187" t="s">
        <v>56</v>
      </c>
      <c r="D20" s="188"/>
      <c r="E20" s="156"/>
      <c r="F20" s="156"/>
      <c r="G20" s="156"/>
      <c r="H20" s="157"/>
      <c r="I20" s="24"/>
      <c r="J20" s="148">
        <f>SUM(J16,J18,J19)</f>
        <v>0</v>
      </c>
      <c r="K20" s="149"/>
      <c r="L20" s="150"/>
      <c r="M20" s="151"/>
      <c r="N20" s="152"/>
      <c r="O20" s="149"/>
      <c r="P20" s="47"/>
      <c r="Q20" s="48"/>
      <c r="R20" s="49"/>
      <c r="S20" s="50"/>
      <c r="T20" s="48"/>
      <c r="U20" s="51"/>
      <c r="V20" s="194" t="s">
        <v>57</v>
      </c>
      <c r="W20" s="195"/>
      <c r="X20" s="195"/>
      <c r="Y20" s="52"/>
      <c r="Z20" s="48"/>
      <c r="AA20" s="49"/>
      <c r="AB20" s="50"/>
      <c r="AC20" s="48"/>
      <c r="AD20" s="51"/>
      <c r="AF20"/>
      <c r="AG20"/>
      <c r="AI20"/>
      <c r="AJ20"/>
      <c r="AL20"/>
      <c r="AM20"/>
    </row>
    <row r="21" spans="1:39" ht="30" customHeight="1" thickTop="1" thickBot="1"/>
    <row r="22" spans="1:39" ht="10.050000000000001" customHeight="1">
      <c r="A22" s="53"/>
      <c r="B22" s="53"/>
      <c r="C22" s="54"/>
      <c r="D22" s="54"/>
      <c r="E22" s="55"/>
      <c r="F22" s="55"/>
      <c r="G22" s="55"/>
      <c r="H22" s="55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</row>
    <row r="23" spans="1:39" ht="19.95" customHeight="1">
      <c r="A23" s="56" t="s">
        <v>58</v>
      </c>
    </row>
    <row r="24" spans="1:39" ht="28.05" customHeight="1">
      <c r="A24" s="167" t="s">
        <v>59</v>
      </c>
      <c r="B24" s="167"/>
      <c r="C24" s="167"/>
      <c r="D24" s="167"/>
      <c r="E24" s="111" t="s">
        <v>60</v>
      </c>
      <c r="F24" s="111"/>
      <c r="G24" s="111" t="s">
        <v>27</v>
      </c>
      <c r="H24" s="111"/>
      <c r="I24" s="111"/>
      <c r="J24" s="111"/>
      <c r="K24" s="111"/>
      <c r="L24" s="167" t="s">
        <v>61</v>
      </c>
      <c r="M24" s="167"/>
      <c r="N24" s="167"/>
      <c r="O24" s="167"/>
      <c r="P24" s="167"/>
      <c r="Q24" s="167"/>
      <c r="R24" s="167"/>
      <c r="S24" s="167" t="s">
        <v>62</v>
      </c>
      <c r="T24" s="167"/>
      <c r="U24" s="196" t="s">
        <v>63</v>
      </c>
      <c r="V24" s="167"/>
      <c r="W24" s="167" t="s">
        <v>64</v>
      </c>
      <c r="X24" s="167"/>
      <c r="Y24" s="167"/>
      <c r="Z24" s="167"/>
      <c r="AA24" s="167"/>
      <c r="AB24" s="167"/>
      <c r="AC24" s="167"/>
      <c r="AD24" s="167"/>
      <c r="AE24" s="57"/>
    </row>
    <row r="25" spans="1:39" ht="25.05" customHeight="1">
      <c r="A25" s="199" t="s">
        <v>65</v>
      </c>
      <c r="B25" s="199"/>
      <c r="C25" s="199"/>
      <c r="D25" s="199"/>
      <c r="E25" s="200" t="str">
        <f t="shared" ref="E25:E30" si="0">IF(A25="/","",A25)</f>
        <v/>
      </c>
      <c r="F25" s="200"/>
      <c r="G25" s="201"/>
      <c r="H25" s="201"/>
      <c r="I25" s="201"/>
      <c r="J25" s="201"/>
      <c r="K25" s="201"/>
      <c r="L25" s="74"/>
      <c r="M25" s="75" t="s">
        <v>66</v>
      </c>
      <c r="N25" s="76"/>
      <c r="O25" s="77" t="s">
        <v>67</v>
      </c>
      <c r="P25" s="78"/>
      <c r="Q25" s="75" t="s">
        <v>66</v>
      </c>
      <c r="R25" s="79"/>
      <c r="S25" s="197"/>
      <c r="T25" s="197"/>
      <c r="U25" s="197"/>
      <c r="V25" s="197"/>
      <c r="W25" s="198"/>
      <c r="X25" s="198"/>
      <c r="Y25" s="198"/>
      <c r="Z25" s="198"/>
      <c r="AA25" s="198"/>
      <c r="AB25" s="198"/>
      <c r="AC25" s="198"/>
      <c r="AD25" s="198"/>
      <c r="AE25" s="57"/>
    </row>
    <row r="26" spans="1:39" ht="25.05" customHeight="1">
      <c r="A26" s="199" t="s">
        <v>65</v>
      </c>
      <c r="B26" s="199"/>
      <c r="C26" s="199"/>
      <c r="D26" s="199"/>
      <c r="E26" s="200" t="str">
        <f t="shared" si="0"/>
        <v/>
      </c>
      <c r="F26" s="200"/>
      <c r="G26" s="201"/>
      <c r="H26" s="201"/>
      <c r="I26" s="201"/>
      <c r="J26" s="201"/>
      <c r="K26" s="201"/>
      <c r="L26" s="74"/>
      <c r="M26" s="75" t="s">
        <v>66</v>
      </c>
      <c r="N26" s="76"/>
      <c r="O26" s="77" t="s">
        <v>67</v>
      </c>
      <c r="P26" s="78"/>
      <c r="Q26" s="75" t="s">
        <v>66</v>
      </c>
      <c r="R26" s="79"/>
      <c r="S26" s="197"/>
      <c r="T26" s="197"/>
      <c r="U26" s="197"/>
      <c r="V26" s="197"/>
      <c r="W26" s="198"/>
      <c r="X26" s="198"/>
      <c r="Y26" s="198"/>
      <c r="Z26" s="198"/>
      <c r="AA26" s="198"/>
      <c r="AB26" s="198"/>
      <c r="AC26" s="198"/>
      <c r="AD26" s="198"/>
      <c r="AE26" s="57"/>
    </row>
    <row r="27" spans="1:39" ht="25.05" customHeight="1">
      <c r="A27" s="207" t="s">
        <v>65</v>
      </c>
      <c r="B27" s="208"/>
      <c r="C27" s="208"/>
      <c r="D27" s="209"/>
      <c r="E27" s="200" t="str">
        <f t="shared" si="0"/>
        <v/>
      </c>
      <c r="F27" s="200"/>
      <c r="G27" s="210"/>
      <c r="H27" s="211"/>
      <c r="I27" s="211"/>
      <c r="J27" s="211"/>
      <c r="K27" s="212"/>
      <c r="L27" s="74"/>
      <c r="M27" s="75" t="s">
        <v>66</v>
      </c>
      <c r="N27" s="76"/>
      <c r="O27" s="77" t="s">
        <v>67</v>
      </c>
      <c r="P27" s="78"/>
      <c r="Q27" s="75" t="s">
        <v>66</v>
      </c>
      <c r="R27" s="79"/>
      <c r="S27" s="202"/>
      <c r="T27" s="203"/>
      <c r="U27" s="202"/>
      <c r="V27" s="203"/>
      <c r="W27" s="204"/>
      <c r="X27" s="205"/>
      <c r="Y27" s="205"/>
      <c r="Z27" s="205"/>
      <c r="AA27" s="205"/>
      <c r="AB27" s="205"/>
      <c r="AC27" s="205"/>
      <c r="AD27" s="206"/>
      <c r="AE27" s="57"/>
    </row>
    <row r="28" spans="1:39" ht="25.05" customHeight="1">
      <c r="A28" s="207" t="s">
        <v>65</v>
      </c>
      <c r="B28" s="208"/>
      <c r="C28" s="208"/>
      <c r="D28" s="209"/>
      <c r="E28" s="200" t="str">
        <f t="shared" si="0"/>
        <v/>
      </c>
      <c r="F28" s="200"/>
      <c r="G28" s="210"/>
      <c r="H28" s="211"/>
      <c r="I28" s="211"/>
      <c r="J28" s="211"/>
      <c r="K28" s="212"/>
      <c r="L28" s="74"/>
      <c r="M28" s="75" t="s">
        <v>66</v>
      </c>
      <c r="N28" s="76"/>
      <c r="O28" s="77" t="s">
        <v>67</v>
      </c>
      <c r="P28" s="78"/>
      <c r="Q28" s="75" t="s">
        <v>66</v>
      </c>
      <c r="R28" s="79"/>
      <c r="S28" s="202"/>
      <c r="T28" s="203"/>
      <c r="U28" s="202"/>
      <c r="V28" s="203"/>
      <c r="W28" s="204"/>
      <c r="X28" s="205"/>
      <c r="Y28" s="205"/>
      <c r="Z28" s="205"/>
      <c r="AA28" s="205"/>
      <c r="AB28" s="205"/>
      <c r="AC28" s="205"/>
      <c r="AD28" s="206"/>
      <c r="AE28" s="57"/>
    </row>
    <row r="29" spans="1:39" ht="25.05" customHeight="1">
      <c r="A29" s="199" t="s">
        <v>65</v>
      </c>
      <c r="B29" s="199"/>
      <c r="C29" s="199"/>
      <c r="D29" s="199"/>
      <c r="E29" s="200" t="str">
        <f t="shared" si="0"/>
        <v/>
      </c>
      <c r="F29" s="200"/>
      <c r="G29" s="201"/>
      <c r="H29" s="201"/>
      <c r="I29" s="201"/>
      <c r="J29" s="201"/>
      <c r="K29" s="201"/>
      <c r="L29" s="74"/>
      <c r="M29" s="75" t="s">
        <v>66</v>
      </c>
      <c r="N29" s="76"/>
      <c r="O29" s="77" t="s">
        <v>67</v>
      </c>
      <c r="P29" s="78"/>
      <c r="Q29" s="75" t="s">
        <v>66</v>
      </c>
      <c r="R29" s="79"/>
      <c r="S29" s="197"/>
      <c r="T29" s="197"/>
      <c r="U29" s="197"/>
      <c r="V29" s="197"/>
      <c r="W29" s="198"/>
      <c r="X29" s="198"/>
      <c r="Y29" s="198"/>
      <c r="Z29" s="198"/>
      <c r="AA29" s="198"/>
      <c r="AB29" s="198"/>
      <c r="AC29" s="198"/>
      <c r="AD29" s="198"/>
      <c r="AE29" s="57"/>
    </row>
    <row r="30" spans="1:39" ht="25.05" customHeight="1" thickBot="1">
      <c r="A30" s="199" t="s">
        <v>65</v>
      </c>
      <c r="B30" s="199"/>
      <c r="C30" s="199"/>
      <c r="D30" s="199"/>
      <c r="E30" s="200" t="str">
        <f t="shared" si="0"/>
        <v/>
      </c>
      <c r="F30" s="200"/>
      <c r="G30" s="201"/>
      <c r="H30" s="201"/>
      <c r="I30" s="201"/>
      <c r="J30" s="201"/>
      <c r="K30" s="201"/>
      <c r="L30" s="74"/>
      <c r="M30" s="75" t="s">
        <v>66</v>
      </c>
      <c r="N30" s="76"/>
      <c r="O30" s="77" t="s">
        <v>67</v>
      </c>
      <c r="P30" s="78"/>
      <c r="Q30" s="75" t="s">
        <v>66</v>
      </c>
      <c r="R30" s="79"/>
      <c r="S30" s="197"/>
      <c r="T30" s="197"/>
      <c r="U30" s="197"/>
      <c r="V30" s="197"/>
      <c r="W30" s="198"/>
      <c r="X30" s="198"/>
      <c r="Y30" s="198"/>
      <c r="Z30" s="198"/>
      <c r="AA30" s="198"/>
      <c r="AB30" s="198"/>
      <c r="AC30" s="198"/>
      <c r="AD30" s="198"/>
      <c r="AE30" s="57"/>
    </row>
    <row r="31" spans="1:39" ht="25.05" customHeight="1" thickTop="1">
      <c r="A31" s="221" t="s">
        <v>81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3"/>
      <c r="S31" s="213"/>
      <c r="T31" s="213"/>
      <c r="U31" s="213"/>
      <c r="V31" s="213"/>
      <c r="W31" s="214"/>
      <c r="X31" s="214"/>
      <c r="Y31" s="214"/>
      <c r="Z31" s="214"/>
      <c r="AA31" s="214"/>
      <c r="AB31" s="214"/>
      <c r="AC31" s="214"/>
      <c r="AD31" s="214"/>
      <c r="AE31" s="57"/>
    </row>
    <row r="32" spans="1:39" ht="30" customHeight="1">
      <c r="A32" s="215" t="s">
        <v>68</v>
      </c>
      <c r="B32" s="215"/>
      <c r="C32" s="215"/>
      <c r="D32" s="215"/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</row>
    <row r="33" spans="1:39" ht="19.95" customHeight="1">
      <c r="A33" s="11" t="s">
        <v>69</v>
      </c>
    </row>
    <row r="34" spans="1:39" ht="10.050000000000001" customHeight="1" thickBot="1"/>
    <row r="35" spans="1:39" ht="10.050000000000001" customHeight="1">
      <c r="A35" s="58"/>
      <c r="B35" s="58"/>
      <c r="C35" s="59"/>
      <c r="D35" s="59"/>
      <c r="E35" s="60"/>
      <c r="F35" s="60"/>
      <c r="G35" s="60"/>
      <c r="H35" s="60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</row>
    <row r="36" spans="1:39" ht="19.95" customHeight="1">
      <c r="F36" s="216" t="s">
        <v>70</v>
      </c>
      <c r="G36" s="216"/>
      <c r="H36" s="216"/>
      <c r="I36" s="216"/>
      <c r="J36" s="216"/>
      <c r="K36" s="217" t="s">
        <v>71</v>
      </c>
      <c r="L36" s="218"/>
      <c r="M36" s="218"/>
      <c r="N36" s="218"/>
      <c r="O36" s="218"/>
      <c r="P36" s="218"/>
      <c r="Q36" s="218"/>
      <c r="R36" s="219"/>
      <c r="S36" s="217"/>
      <c r="T36" s="218"/>
      <c r="U36" s="218"/>
      <c r="V36" s="218"/>
      <c r="W36" s="218"/>
      <c r="X36" s="218"/>
      <c r="Y36" s="218"/>
      <c r="Z36" s="219"/>
      <c r="AA36" s="220" t="s">
        <v>72</v>
      </c>
      <c r="AB36" s="220"/>
      <c r="AC36" s="220"/>
      <c r="AD36" s="220"/>
    </row>
    <row r="37" spans="1:39" ht="79.95" customHeight="1">
      <c r="F37" s="111"/>
      <c r="G37" s="111"/>
      <c r="H37" s="111"/>
      <c r="I37" s="111"/>
      <c r="J37" s="111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7"/>
      <c r="Z37" s="167"/>
      <c r="AA37" s="167"/>
      <c r="AB37" s="167"/>
      <c r="AC37" s="167"/>
      <c r="AD37" s="167"/>
    </row>
    <row r="38" spans="1:39" ht="19.95" customHeight="1"/>
    <row r="39" spans="1:39" ht="19.95" customHeight="1"/>
    <row r="40" spans="1:39" s="69" customFormat="1" ht="19.95" customHeight="1">
      <c r="C40" s="11"/>
      <c r="D40" s="11"/>
      <c r="E40" s="12"/>
      <c r="F40" s="12"/>
      <c r="G40" s="12"/>
      <c r="H40" s="12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</row>
    <row r="41" spans="1:39" s="69" customFormat="1" ht="19.95" customHeight="1">
      <c r="C41" s="11"/>
      <c r="D41" s="11"/>
      <c r="E41" s="12"/>
      <c r="F41" s="12"/>
      <c r="G41" s="12"/>
      <c r="H41" s="12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spans="1:39" s="69" customFormat="1" ht="19.95" customHeight="1">
      <c r="C42" s="11"/>
      <c r="D42" s="11"/>
      <c r="E42" s="12"/>
      <c r="F42" s="12"/>
      <c r="G42" s="12"/>
      <c r="H42" s="12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</row>
    <row r="43" spans="1:39" s="69" customFormat="1" ht="19.95" customHeight="1">
      <c r="C43" s="11"/>
      <c r="D43" s="11"/>
      <c r="E43" s="12"/>
      <c r="F43" s="12"/>
      <c r="G43" s="12"/>
      <c r="H43" s="12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</row>
    <row r="44" spans="1:39" s="69" customFormat="1" ht="19.95" customHeight="1">
      <c r="C44" s="11"/>
      <c r="D44" s="11"/>
      <c r="E44" s="12"/>
      <c r="F44" s="12"/>
      <c r="G44" s="12"/>
      <c r="H44" s="12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</row>
    <row r="45" spans="1:39" s="69" customFormat="1" ht="19.95" customHeight="1">
      <c r="C45" s="11"/>
      <c r="D45" s="11"/>
      <c r="E45" s="12"/>
      <c r="F45" s="12"/>
      <c r="G45" s="12"/>
      <c r="H45" s="12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</row>
    <row r="46" spans="1:39" s="69" customFormat="1" ht="19.95" customHeight="1">
      <c r="C46" s="11"/>
      <c r="D46" s="11"/>
      <c r="E46" s="12"/>
      <c r="F46" s="12"/>
      <c r="G46" s="12"/>
      <c r="H46" s="12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</row>
    <row r="47" spans="1:39" s="69" customFormat="1" ht="19.95" customHeight="1">
      <c r="C47" s="11"/>
      <c r="D47" s="11"/>
      <c r="E47" s="12"/>
      <c r="F47" s="12"/>
      <c r="G47" s="12"/>
      <c r="H47" s="12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</row>
    <row r="48" spans="1:39" s="69" customFormat="1" ht="19.95" customHeight="1">
      <c r="C48" s="11"/>
      <c r="D48" s="11"/>
      <c r="E48" s="12"/>
      <c r="F48" s="12"/>
      <c r="G48" s="12"/>
      <c r="H48" s="12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</row>
    <row r="49" spans="3:39" s="69" customFormat="1" ht="19.95" customHeight="1">
      <c r="C49" s="11"/>
      <c r="D49" s="11"/>
      <c r="E49" s="12"/>
      <c r="F49" s="12"/>
      <c r="G49" s="12"/>
      <c r="H49" s="12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</row>
    <row r="50" spans="3:39" s="69" customFormat="1" ht="19.95" customHeight="1">
      <c r="C50" s="11"/>
      <c r="D50" s="11"/>
      <c r="E50" s="12"/>
      <c r="F50" s="12"/>
      <c r="G50" s="12"/>
      <c r="H50" s="12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</row>
    <row r="51" spans="3:39" s="69" customFormat="1" ht="19.95" customHeight="1">
      <c r="C51" s="11"/>
      <c r="D51" s="11"/>
      <c r="E51" s="12"/>
      <c r="F51" s="12"/>
      <c r="G51" s="12"/>
      <c r="H51" s="12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</row>
    <row r="52" spans="3:39" s="69" customFormat="1" ht="19.95" customHeight="1">
      <c r="C52" s="11"/>
      <c r="D52" s="11"/>
      <c r="E52" s="12"/>
      <c r="F52" s="12"/>
      <c r="G52" s="12"/>
      <c r="H52" s="12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</row>
    <row r="53" spans="3:39" s="69" customFormat="1" ht="19.95" customHeight="1">
      <c r="C53" s="11"/>
      <c r="D53" s="11"/>
      <c r="E53" s="12"/>
      <c r="F53" s="12"/>
      <c r="G53" s="12"/>
      <c r="H53" s="12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</row>
    <row r="54" spans="3:39" s="69" customFormat="1" ht="19.95" customHeight="1">
      <c r="C54" s="11"/>
      <c r="D54" s="11"/>
      <c r="E54" s="12"/>
      <c r="F54" s="12"/>
      <c r="G54" s="12"/>
      <c r="H54" s="12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</row>
    <row r="55" spans="3:39" s="69" customFormat="1" ht="19.95" customHeight="1">
      <c r="C55" s="11"/>
      <c r="D55" s="11"/>
      <c r="E55" s="12"/>
      <c r="F55" s="12"/>
      <c r="G55" s="12"/>
      <c r="H55" s="12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</row>
    <row r="56" spans="3:39" s="69" customFormat="1" ht="19.95" customHeight="1">
      <c r="C56" s="11"/>
      <c r="D56" s="11"/>
      <c r="E56" s="12"/>
      <c r="F56" s="12"/>
      <c r="G56" s="12"/>
      <c r="H56" s="12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</row>
    <row r="57" spans="3:39" s="69" customFormat="1" ht="19.95" customHeight="1">
      <c r="C57" s="11"/>
      <c r="D57" s="11"/>
      <c r="E57" s="12"/>
      <c r="F57" s="12"/>
      <c r="G57" s="12"/>
      <c r="H57" s="12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</row>
    <row r="58" spans="3:39" s="69" customFormat="1" ht="19.95" customHeight="1">
      <c r="C58" s="11"/>
      <c r="D58" s="11"/>
      <c r="E58" s="12"/>
      <c r="F58" s="12"/>
      <c r="G58" s="12"/>
      <c r="H58" s="12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</row>
  </sheetData>
  <sheetProtection sheet="1" objects="1" scenarios="1" formatCells="0"/>
  <mergeCells count="113">
    <mergeCell ref="AA37:AD37"/>
    <mergeCell ref="A32:AD32"/>
    <mergeCell ref="F36:J36"/>
    <mergeCell ref="K36:R36"/>
    <mergeCell ref="S36:Z36"/>
    <mergeCell ref="AA36:AD36"/>
    <mergeCell ref="F37:J37"/>
    <mergeCell ref="K37:N37"/>
    <mergeCell ref="O37:R37"/>
    <mergeCell ref="S37:V37"/>
    <mergeCell ref="W37:Z37"/>
    <mergeCell ref="S31:T31"/>
    <mergeCell ref="U31:V31"/>
    <mergeCell ref="W31:AD31"/>
    <mergeCell ref="A30:D30"/>
    <mergeCell ref="E30:F30"/>
    <mergeCell ref="G30:K30"/>
    <mergeCell ref="S30:T30"/>
    <mergeCell ref="U30:V30"/>
    <mergeCell ref="W30:AD30"/>
    <mergeCell ref="A31:R31"/>
    <mergeCell ref="A29:D29"/>
    <mergeCell ref="E29:F29"/>
    <mergeCell ref="G29:K29"/>
    <mergeCell ref="S29:T29"/>
    <mergeCell ref="U29:V29"/>
    <mergeCell ref="W29:AD29"/>
    <mergeCell ref="A28:D28"/>
    <mergeCell ref="E28:F28"/>
    <mergeCell ref="G28:K28"/>
    <mergeCell ref="S28:T28"/>
    <mergeCell ref="U28:V28"/>
    <mergeCell ref="W28:AD28"/>
    <mergeCell ref="A27:D27"/>
    <mergeCell ref="E27:F27"/>
    <mergeCell ref="G27:K27"/>
    <mergeCell ref="S27:T27"/>
    <mergeCell ref="U27:V27"/>
    <mergeCell ref="W27:AD27"/>
    <mergeCell ref="A26:D26"/>
    <mergeCell ref="E26:F26"/>
    <mergeCell ref="G26:K26"/>
    <mergeCell ref="S26:T26"/>
    <mergeCell ref="U26:V26"/>
    <mergeCell ref="W26:AD26"/>
    <mergeCell ref="A25:D25"/>
    <mergeCell ref="E25:F25"/>
    <mergeCell ref="G25:K25"/>
    <mergeCell ref="S25:T25"/>
    <mergeCell ref="U25:V25"/>
    <mergeCell ref="W25:AD25"/>
    <mergeCell ref="C20:H20"/>
    <mergeCell ref="J20:O20"/>
    <mergeCell ref="V20:X20"/>
    <mergeCell ref="A24:D24"/>
    <mergeCell ref="E24:F24"/>
    <mergeCell ref="G24:K24"/>
    <mergeCell ref="L24:R24"/>
    <mergeCell ref="S24:T24"/>
    <mergeCell ref="U24:V24"/>
    <mergeCell ref="W24:AD24"/>
    <mergeCell ref="C17:H17"/>
    <mergeCell ref="J17:O17"/>
    <mergeCell ref="V17:AD17"/>
    <mergeCell ref="A18:A19"/>
    <mergeCell ref="C18:H18"/>
    <mergeCell ref="J18:O18"/>
    <mergeCell ref="V18:X19"/>
    <mergeCell ref="C19:H19"/>
    <mergeCell ref="J19:O19"/>
    <mergeCell ref="C15:H15"/>
    <mergeCell ref="J15:O15"/>
    <mergeCell ref="V15:X15"/>
    <mergeCell ref="Y15:AD15"/>
    <mergeCell ref="C16:H16"/>
    <mergeCell ref="J16:O16"/>
    <mergeCell ref="V16:AD16"/>
    <mergeCell ref="C13:H13"/>
    <mergeCell ref="J13:O13"/>
    <mergeCell ref="V13:X13"/>
    <mergeCell ref="C14:E14"/>
    <mergeCell ref="F14:G14"/>
    <mergeCell ref="H14:I14"/>
    <mergeCell ref="J14:O14"/>
    <mergeCell ref="V14:X14"/>
    <mergeCell ref="A7:D7"/>
    <mergeCell ref="E7:O7"/>
    <mergeCell ref="Q7:R7"/>
    <mergeCell ref="S7:W7"/>
    <mergeCell ref="X7:Y7"/>
    <mergeCell ref="Q10:T10"/>
    <mergeCell ref="U10:Z10"/>
    <mergeCell ref="C12:H12"/>
    <mergeCell ref="J12:O12"/>
    <mergeCell ref="P12:U12"/>
    <mergeCell ref="V12:AD12"/>
    <mergeCell ref="Z7:AD7"/>
    <mergeCell ref="B8:O9"/>
    <mergeCell ref="Q8:R8"/>
    <mergeCell ref="S8:AC8"/>
    <mergeCell ref="Q9:T9"/>
    <mergeCell ref="V9:AD9"/>
    <mergeCell ref="T1:V1"/>
    <mergeCell ref="W1:AD1"/>
    <mergeCell ref="C2:N3"/>
    <mergeCell ref="Q3:R4"/>
    <mergeCell ref="T3:W3"/>
    <mergeCell ref="T4:AD4"/>
    <mergeCell ref="A5:D6"/>
    <mergeCell ref="E5:L6"/>
    <mergeCell ref="Q5:R6"/>
    <mergeCell ref="T5:AC6"/>
    <mergeCell ref="AD5:AD6"/>
  </mergeCells>
  <phoneticPr fontId="2"/>
  <conditionalFormatting sqref="J16:O16">
    <cfRule type="expression" dxfId="5" priority="1">
      <formula>$J$17&lt;0</formula>
    </cfRule>
  </conditionalFormatting>
  <hyperlinks>
    <hyperlink ref="AF3" location="請求一覧!A1" display="一覧へ" xr:uid="{71F373D7-18BE-42A5-A751-185938D1B9BB}"/>
    <hyperlink ref="D4" r:id="rId1" xr:uid="{524251C5-4D0B-4492-AD01-B1B9F5EFBBFF}"/>
  </hyperlinks>
  <pageMargins left="0.70866141732283472" right="0.19685039370078741" top="0.74803149606299213" bottom="0.19685039370078741" header="0.31496062992125984" footer="0.31496062992125984"/>
  <pageSetup paperSize="9" scale="96" orientation="portrait" verticalDpi="0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7F093-380E-4F28-BF83-5CC923484723}">
  <sheetPr>
    <pageSetUpPr fitToPage="1"/>
  </sheetPr>
  <dimension ref="A1:AM58"/>
  <sheetViews>
    <sheetView showZeros="0" zoomScaleNormal="100" zoomScaleSheetLayoutView="115" workbookViewId="0">
      <selection activeCell="B1" sqref="B1"/>
    </sheetView>
  </sheetViews>
  <sheetFormatPr defaultRowHeight="14.4"/>
  <cols>
    <col min="1" max="1" width="2.69921875" style="69" customWidth="1"/>
    <col min="2" max="2" width="1.69921875" style="69" customWidth="1"/>
    <col min="3" max="4" width="2.69921875" style="11" customWidth="1"/>
    <col min="5" max="7" width="2.69921875" style="12" customWidth="1"/>
    <col min="8" max="8" width="1.69921875" style="12" customWidth="1"/>
    <col min="9" max="9" width="1.69921875" style="11" customWidth="1"/>
    <col min="10" max="31" width="3.19921875" style="11" customWidth="1"/>
    <col min="32" max="32" width="8" style="11" customWidth="1"/>
    <col min="33" max="35" width="3.19921875" style="11" customWidth="1"/>
    <col min="36" max="36" width="7.296875" style="11" customWidth="1"/>
    <col min="37" max="41" width="3.19921875" style="11" customWidth="1"/>
    <col min="42" max="16384" width="8.796875" style="11"/>
  </cols>
  <sheetData>
    <row r="1" spans="1:32" ht="19.95" customHeight="1" thickBot="1">
      <c r="E1" s="65" t="s">
        <v>23</v>
      </c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T1" s="116" t="s">
        <v>73</v>
      </c>
      <c r="U1" s="116"/>
      <c r="V1" s="116"/>
      <c r="W1" s="104" t="str">
        <f>IF(VLOOKUP(AD2,請求一覧!A:F,2,FALSE)=0,"年　　月　　日",VLOOKUP(AD2,請求一覧!A:F,2,FALSE))</f>
        <v>年　　月　　日</v>
      </c>
      <c r="X1" s="104"/>
      <c r="Y1" s="104"/>
      <c r="Z1" s="104"/>
      <c r="AA1" s="104"/>
      <c r="AB1" s="104"/>
      <c r="AC1" s="104"/>
      <c r="AD1" s="104"/>
    </row>
    <row r="2" spans="1:32" ht="15" customHeight="1" thickTop="1">
      <c r="C2" s="105" t="s">
        <v>24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AC2" s="11" t="s">
        <v>1</v>
      </c>
      <c r="AD2" s="62">
        <v>11</v>
      </c>
    </row>
    <row r="3" spans="1:32" ht="15" customHeight="1"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Q3" s="107" t="s">
        <v>25</v>
      </c>
      <c r="R3" s="108"/>
      <c r="S3" s="72"/>
      <c r="T3" s="117" t="str">
        <f>"〒"&amp;基本情報!C4</f>
        <v>〒</v>
      </c>
      <c r="U3" s="117"/>
      <c r="V3" s="117"/>
      <c r="W3" s="117"/>
      <c r="X3" s="72"/>
      <c r="Y3" s="72"/>
      <c r="Z3" s="72"/>
      <c r="AA3" s="72"/>
      <c r="AB3" s="72"/>
      <c r="AC3" s="72"/>
      <c r="AD3" s="64"/>
      <c r="AF3" s="66" t="s">
        <v>74</v>
      </c>
    </row>
    <row r="4" spans="1:32" ht="18" customHeight="1">
      <c r="D4" s="89" t="s">
        <v>85</v>
      </c>
      <c r="Q4" s="109"/>
      <c r="R4" s="110"/>
      <c r="T4" s="118">
        <f>基本情報!C5</f>
        <v>0</v>
      </c>
      <c r="U4" s="118"/>
      <c r="V4" s="118"/>
      <c r="W4" s="118"/>
      <c r="X4" s="118"/>
      <c r="Y4" s="118"/>
      <c r="Z4" s="118"/>
      <c r="AA4" s="118"/>
      <c r="AB4" s="118"/>
      <c r="AC4" s="118"/>
      <c r="AD4" s="119"/>
    </row>
    <row r="5" spans="1:32" ht="18" customHeight="1">
      <c r="A5" s="111" t="s">
        <v>26</v>
      </c>
      <c r="B5" s="111"/>
      <c r="C5" s="111"/>
      <c r="D5" s="111"/>
      <c r="E5" s="112">
        <f>請求一覧!C4</f>
        <v>0</v>
      </c>
      <c r="F5" s="113"/>
      <c r="G5" s="113"/>
      <c r="H5" s="113"/>
      <c r="I5" s="113"/>
      <c r="J5" s="113"/>
      <c r="K5" s="113"/>
      <c r="L5" s="113"/>
      <c r="Q5" s="109" t="s">
        <v>27</v>
      </c>
      <c r="R5" s="110"/>
      <c r="S5" s="13"/>
      <c r="T5" s="114">
        <f>基本情報!C6</f>
        <v>0</v>
      </c>
      <c r="U5" s="114"/>
      <c r="V5" s="114"/>
      <c r="W5" s="114"/>
      <c r="X5" s="114"/>
      <c r="Y5" s="114"/>
      <c r="Z5" s="114"/>
      <c r="AA5" s="114"/>
      <c r="AB5" s="114"/>
      <c r="AC5" s="114"/>
      <c r="AD5" s="115" t="s">
        <v>28</v>
      </c>
    </row>
    <row r="6" spans="1:32" ht="18" customHeight="1">
      <c r="A6" s="111"/>
      <c r="B6" s="111"/>
      <c r="C6" s="111"/>
      <c r="D6" s="111"/>
      <c r="E6" s="113"/>
      <c r="F6" s="113"/>
      <c r="G6" s="113"/>
      <c r="H6" s="113"/>
      <c r="I6" s="113"/>
      <c r="J6" s="113"/>
      <c r="K6" s="113"/>
      <c r="L6" s="113"/>
      <c r="Q6" s="109"/>
      <c r="R6" s="110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5"/>
    </row>
    <row r="7" spans="1:32" ht="18" customHeight="1">
      <c r="A7" s="135" t="s">
        <v>29</v>
      </c>
      <c r="B7" s="136"/>
      <c r="C7" s="136"/>
      <c r="D7" s="136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8"/>
      <c r="Q7" s="139" t="s">
        <v>30</v>
      </c>
      <c r="R7" s="140"/>
      <c r="S7" s="126">
        <f>基本情報!C7</f>
        <v>0</v>
      </c>
      <c r="T7" s="126"/>
      <c r="U7" s="126"/>
      <c r="V7" s="126"/>
      <c r="W7" s="126"/>
      <c r="X7" s="110" t="s">
        <v>31</v>
      </c>
      <c r="Y7" s="110"/>
      <c r="Z7" s="126">
        <f>基本情報!C8</f>
        <v>0</v>
      </c>
      <c r="AA7" s="126"/>
      <c r="AB7" s="126"/>
      <c r="AC7" s="126"/>
      <c r="AD7" s="141"/>
      <c r="AF7" s="67"/>
    </row>
    <row r="8" spans="1:32" ht="19.95" customHeight="1">
      <c r="A8" s="14"/>
      <c r="B8" s="120">
        <f>請求一覧!C5</f>
        <v>0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2"/>
      <c r="Q8" s="125" t="s">
        <v>32</v>
      </c>
      <c r="R8" s="126"/>
      <c r="S8" s="127" t="str">
        <f>基本情報!C10&amp;"　"&amp;基本情報!C11&amp;"　"&amp;基本情報!C12&amp;"　"&amp;基本情報!C13</f>
        <v>　　　</v>
      </c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5"/>
    </row>
    <row r="9" spans="1:32" ht="18" customHeight="1">
      <c r="A9" s="16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4"/>
      <c r="Q9" s="128" t="s">
        <v>92</v>
      </c>
      <c r="R9" s="129"/>
      <c r="S9" s="129"/>
      <c r="T9" s="129"/>
      <c r="U9" s="71"/>
      <c r="V9" s="130">
        <f>基本情報!C14</f>
        <v>0</v>
      </c>
      <c r="W9" s="130"/>
      <c r="X9" s="130"/>
      <c r="Y9" s="130"/>
      <c r="Z9" s="130"/>
      <c r="AA9" s="130"/>
      <c r="AB9" s="130"/>
      <c r="AC9" s="130"/>
      <c r="AD9" s="131"/>
    </row>
    <row r="10" spans="1:32" ht="24" customHeight="1">
      <c r="Q10" s="132" t="s">
        <v>33</v>
      </c>
      <c r="R10" s="132"/>
      <c r="S10" s="132"/>
      <c r="T10" s="132"/>
      <c r="U10" s="133">
        <f>請求一覧!C7</f>
        <v>0</v>
      </c>
      <c r="V10" s="134"/>
      <c r="W10" s="134"/>
      <c r="X10" s="134"/>
      <c r="Y10" s="134"/>
      <c r="Z10" s="134"/>
    </row>
    <row r="11" spans="1:32" ht="10.050000000000001" customHeight="1" thickBot="1">
      <c r="P11" s="18"/>
      <c r="Q11" s="19"/>
      <c r="R11" s="19"/>
      <c r="S11" s="19"/>
      <c r="T11" s="19"/>
      <c r="U11" s="20"/>
      <c r="V11" s="21"/>
      <c r="W11" s="21"/>
      <c r="X11" s="21"/>
      <c r="Y11" s="21"/>
      <c r="Z11" s="21"/>
    </row>
    <row r="12" spans="1:32" ht="30" customHeight="1" thickTop="1">
      <c r="A12" s="22" t="s">
        <v>34</v>
      </c>
      <c r="B12" s="23"/>
      <c r="C12" s="161" t="s">
        <v>35</v>
      </c>
      <c r="D12" s="161"/>
      <c r="E12" s="161"/>
      <c r="F12" s="161"/>
      <c r="G12" s="161"/>
      <c r="H12" s="161"/>
      <c r="I12" s="24"/>
      <c r="J12" s="162">
        <f>請求一覧!C6</f>
        <v>0</v>
      </c>
      <c r="K12" s="163"/>
      <c r="L12" s="163"/>
      <c r="M12" s="163"/>
      <c r="N12" s="163"/>
      <c r="O12" s="163"/>
      <c r="P12" s="164" t="s">
        <v>36</v>
      </c>
      <c r="Q12" s="165"/>
      <c r="R12" s="165"/>
      <c r="S12" s="165"/>
      <c r="T12" s="165"/>
      <c r="U12" s="166"/>
      <c r="V12" s="154" t="s">
        <v>37</v>
      </c>
      <c r="W12" s="167"/>
      <c r="X12" s="167"/>
      <c r="Y12" s="167"/>
      <c r="Z12" s="167"/>
      <c r="AA12" s="167"/>
      <c r="AB12" s="167"/>
      <c r="AC12" s="167"/>
      <c r="AD12" s="167"/>
    </row>
    <row r="13" spans="1:32" ht="30" customHeight="1">
      <c r="A13" s="22" t="s">
        <v>38</v>
      </c>
      <c r="B13" s="23"/>
      <c r="C13" s="155" t="s">
        <v>39</v>
      </c>
      <c r="D13" s="156"/>
      <c r="E13" s="156"/>
      <c r="F13" s="156"/>
      <c r="G13" s="156"/>
      <c r="H13" s="157"/>
      <c r="I13" s="24"/>
      <c r="J13" s="148">
        <f>ROUNDUP(IF(J12&lt;0,J14,IF((J14/0.9)&lt;J12,(J14/0.9),J12)),-4)</f>
        <v>0</v>
      </c>
      <c r="K13" s="149"/>
      <c r="L13" s="150"/>
      <c r="M13" s="151"/>
      <c r="N13" s="152"/>
      <c r="O13" s="149"/>
      <c r="P13" s="25"/>
      <c r="Q13" s="26"/>
      <c r="R13" s="27"/>
      <c r="S13" s="28"/>
      <c r="T13" s="26"/>
      <c r="U13" s="29"/>
      <c r="V13" s="154" t="s">
        <v>40</v>
      </c>
      <c r="W13" s="167"/>
      <c r="X13" s="167"/>
      <c r="Y13" s="30"/>
      <c r="Z13" s="26"/>
      <c r="AA13" s="27"/>
      <c r="AB13" s="28"/>
      <c r="AC13" s="26"/>
      <c r="AD13" s="24"/>
    </row>
    <row r="14" spans="1:32" ht="30" customHeight="1">
      <c r="A14" s="22" t="s">
        <v>41</v>
      </c>
      <c r="B14" s="23"/>
      <c r="C14" s="142" t="s">
        <v>42</v>
      </c>
      <c r="D14" s="142"/>
      <c r="E14" s="143"/>
      <c r="F14" s="144">
        <f>IF(J13=0,90,IF(J14/J13*100=90,90,IF(J14/J13*100&gt;100,100,IF(J14/J13*100&gt;90,J14/J13*100,"≒90"))))</f>
        <v>90</v>
      </c>
      <c r="G14" s="145"/>
      <c r="H14" s="146" t="s">
        <v>43</v>
      </c>
      <c r="I14" s="147"/>
      <c r="J14" s="148">
        <f>J15+J16</f>
        <v>0</v>
      </c>
      <c r="K14" s="149"/>
      <c r="L14" s="150"/>
      <c r="M14" s="151"/>
      <c r="N14" s="152"/>
      <c r="O14" s="149"/>
      <c r="P14" s="25"/>
      <c r="Q14" s="26"/>
      <c r="R14" s="27"/>
      <c r="S14" s="28"/>
      <c r="T14" s="26"/>
      <c r="U14" s="29"/>
      <c r="V14" s="153" t="s">
        <v>44</v>
      </c>
      <c r="W14" s="153"/>
      <c r="X14" s="154"/>
      <c r="Y14" s="30"/>
      <c r="Z14" s="26"/>
      <c r="AA14" s="27"/>
      <c r="AB14" s="28"/>
      <c r="AC14" s="26"/>
      <c r="AD14" s="24"/>
    </row>
    <row r="15" spans="1:32" ht="30" customHeight="1">
      <c r="A15" s="22" t="s">
        <v>45</v>
      </c>
      <c r="B15" s="23"/>
      <c r="C15" s="155" t="s">
        <v>46</v>
      </c>
      <c r="D15" s="156"/>
      <c r="E15" s="156"/>
      <c r="F15" s="156"/>
      <c r="G15" s="156"/>
      <c r="H15" s="157"/>
      <c r="I15" s="24"/>
      <c r="J15" s="148">
        <f>VLOOKUP(AD2,請求一覧!A:F,3,FALSE)</f>
        <v>0</v>
      </c>
      <c r="K15" s="149"/>
      <c r="L15" s="150"/>
      <c r="M15" s="151"/>
      <c r="N15" s="152"/>
      <c r="O15" s="149"/>
      <c r="P15" s="25"/>
      <c r="Q15" s="26"/>
      <c r="R15" s="27"/>
      <c r="S15" s="28"/>
      <c r="T15" s="26"/>
      <c r="U15" s="29"/>
      <c r="V15" s="158" t="s">
        <v>47</v>
      </c>
      <c r="W15" s="159"/>
      <c r="X15" s="160"/>
      <c r="Y15" s="186"/>
      <c r="Z15" s="159"/>
      <c r="AA15" s="159"/>
      <c r="AB15" s="159"/>
      <c r="AC15" s="159"/>
      <c r="AD15" s="159"/>
    </row>
    <row r="16" spans="1:32" ht="30" customHeight="1" thickBot="1">
      <c r="A16" s="22" t="s">
        <v>48</v>
      </c>
      <c r="B16" s="23"/>
      <c r="C16" s="187" t="s">
        <v>49</v>
      </c>
      <c r="D16" s="188"/>
      <c r="E16" s="156"/>
      <c r="F16" s="156"/>
      <c r="G16" s="156"/>
      <c r="H16" s="157"/>
      <c r="I16" s="24"/>
      <c r="J16" s="148">
        <f>VLOOKUP(AD2,請求一覧!A:F,4,FALSE)</f>
        <v>0</v>
      </c>
      <c r="K16" s="149"/>
      <c r="L16" s="150"/>
      <c r="M16" s="151"/>
      <c r="N16" s="152"/>
      <c r="O16" s="149"/>
      <c r="P16" s="25"/>
      <c r="Q16" s="26"/>
      <c r="R16" s="27"/>
      <c r="S16" s="28"/>
      <c r="T16" s="26"/>
      <c r="U16" s="29"/>
      <c r="V16" s="189"/>
      <c r="W16" s="189"/>
      <c r="X16" s="189"/>
      <c r="Y16" s="189"/>
      <c r="Z16" s="189"/>
      <c r="AA16" s="189"/>
      <c r="AB16" s="189"/>
      <c r="AC16" s="189"/>
      <c r="AD16" s="190"/>
    </row>
    <row r="17" spans="1:39" ht="30" customHeight="1" thickTop="1">
      <c r="A17" s="22" t="s">
        <v>50</v>
      </c>
      <c r="B17" s="23"/>
      <c r="C17" s="187" t="s">
        <v>51</v>
      </c>
      <c r="D17" s="188"/>
      <c r="E17" s="156"/>
      <c r="F17" s="156"/>
      <c r="G17" s="156"/>
      <c r="H17" s="157"/>
      <c r="I17" s="24"/>
      <c r="J17" s="148">
        <f>IF(J12=0,0,J12-J14)</f>
        <v>0</v>
      </c>
      <c r="K17" s="149"/>
      <c r="L17" s="150"/>
      <c r="M17" s="151"/>
      <c r="N17" s="152"/>
      <c r="O17" s="149"/>
      <c r="P17" s="25"/>
      <c r="Q17" s="26"/>
      <c r="R17" s="27"/>
      <c r="S17" s="28"/>
      <c r="T17" s="26"/>
      <c r="U17" s="29"/>
      <c r="V17" s="191" t="s">
        <v>52</v>
      </c>
      <c r="W17" s="192"/>
      <c r="X17" s="192"/>
      <c r="Y17" s="192"/>
      <c r="Z17" s="192"/>
      <c r="AA17" s="192"/>
      <c r="AB17" s="192"/>
      <c r="AC17" s="192"/>
      <c r="AD17" s="193"/>
    </row>
    <row r="18" spans="1:39" ht="18" customHeight="1">
      <c r="A18" s="168" t="s">
        <v>53</v>
      </c>
      <c r="B18" s="70"/>
      <c r="C18" s="170"/>
      <c r="D18" s="170"/>
      <c r="E18" s="170"/>
      <c r="F18" s="170"/>
      <c r="G18" s="170"/>
      <c r="H18" s="170"/>
      <c r="I18" s="33"/>
      <c r="J18" s="171"/>
      <c r="K18" s="172"/>
      <c r="L18" s="173"/>
      <c r="M18" s="174"/>
      <c r="N18" s="175"/>
      <c r="O18" s="172"/>
      <c r="P18" s="34"/>
      <c r="Q18" s="33"/>
      <c r="R18" s="35"/>
      <c r="S18" s="36"/>
      <c r="T18" s="33"/>
      <c r="U18" s="37"/>
      <c r="V18" s="176" t="s">
        <v>54</v>
      </c>
      <c r="W18" s="167"/>
      <c r="X18" s="167"/>
      <c r="Y18" s="38"/>
      <c r="Z18" s="33"/>
      <c r="AA18" s="35"/>
      <c r="AB18" s="36"/>
      <c r="AC18" s="33"/>
      <c r="AD18" s="37"/>
    </row>
    <row r="19" spans="1:39" ht="18" customHeight="1">
      <c r="A19" s="169"/>
      <c r="B19" s="39"/>
      <c r="C19" s="178">
        <f>請求一覧!C3</f>
        <v>10</v>
      </c>
      <c r="D19" s="179"/>
      <c r="E19" s="179"/>
      <c r="F19" s="179"/>
      <c r="G19" s="179"/>
      <c r="H19" s="180"/>
      <c r="I19" s="40"/>
      <c r="J19" s="181">
        <f>J16/100*C19</f>
        <v>0</v>
      </c>
      <c r="K19" s="182"/>
      <c r="L19" s="183"/>
      <c r="M19" s="184"/>
      <c r="N19" s="185"/>
      <c r="O19" s="182"/>
      <c r="P19" s="41"/>
      <c r="Q19" s="42"/>
      <c r="R19" s="43"/>
      <c r="S19" s="44"/>
      <c r="T19" s="42"/>
      <c r="U19" s="45"/>
      <c r="V19" s="177"/>
      <c r="W19" s="167"/>
      <c r="X19" s="167"/>
      <c r="Y19" s="46"/>
      <c r="Z19" s="42"/>
      <c r="AA19" s="43"/>
      <c r="AB19" s="44"/>
      <c r="AC19" s="42"/>
      <c r="AD19" s="45"/>
    </row>
    <row r="20" spans="1:39" ht="30" customHeight="1" thickBot="1">
      <c r="A20" s="22" t="s">
        <v>55</v>
      </c>
      <c r="B20" s="23"/>
      <c r="C20" s="187" t="s">
        <v>56</v>
      </c>
      <c r="D20" s="188"/>
      <c r="E20" s="156"/>
      <c r="F20" s="156"/>
      <c r="G20" s="156"/>
      <c r="H20" s="157"/>
      <c r="I20" s="24"/>
      <c r="J20" s="148">
        <f>SUM(J16,J18,J19)</f>
        <v>0</v>
      </c>
      <c r="K20" s="149"/>
      <c r="L20" s="150"/>
      <c r="M20" s="151"/>
      <c r="N20" s="152"/>
      <c r="O20" s="149"/>
      <c r="P20" s="47"/>
      <c r="Q20" s="48"/>
      <c r="R20" s="49"/>
      <c r="S20" s="50"/>
      <c r="T20" s="48"/>
      <c r="U20" s="51"/>
      <c r="V20" s="194" t="s">
        <v>57</v>
      </c>
      <c r="W20" s="195"/>
      <c r="X20" s="195"/>
      <c r="Y20" s="52"/>
      <c r="Z20" s="48"/>
      <c r="AA20" s="49"/>
      <c r="AB20" s="50"/>
      <c r="AC20" s="48"/>
      <c r="AD20" s="51"/>
      <c r="AF20"/>
      <c r="AG20"/>
      <c r="AI20"/>
      <c r="AJ20"/>
      <c r="AL20"/>
      <c r="AM20"/>
    </row>
    <row r="21" spans="1:39" ht="30" customHeight="1" thickTop="1" thickBot="1"/>
    <row r="22" spans="1:39" ht="10.050000000000001" customHeight="1">
      <c r="A22" s="53"/>
      <c r="B22" s="53"/>
      <c r="C22" s="54"/>
      <c r="D22" s="54"/>
      <c r="E22" s="55"/>
      <c r="F22" s="55"/>
      <c r="G22" s="55"/>
      <c r="H22" s="55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</row>
    <row r="23" spans="1:39" ht="19.95" customHeight="1">
      <c r="A23" s="56" t="s">
        <v>58</v>
      </c>
    </row>
    <row r="24" spans="1:39" ht="28.05" customHeight="1">
      <c r="A24" s="167" t="s">
        <v>59</v>
      </c>
      <c r="B24" s="167"/>
      <c r="C24" s="167"/>
      <c r="D24" s="167"/>
      <c r="E24" s="111" t="s">
        <v>60</v>
      </c>
      <c r="F24" s="111"/>
      <c r="G24" s="111" t="s">
        <v>27</v>
      </c>
      <c r="H24" s="111"/>
      <c r="I24" s="111"/>
      <c r="J24" s="111"/>
      <c r="K24" s="111"/>
      <c r="L24" s="167" t="s">
        <v>61</v>
      </c>
      <c r="M24" s="167"/>
      <c r="N24" s="167"/>
      <c r="O24" s="167"/>
      <c r="P24" s="167"/>
      <c r="Q24" s="167"/>
      <c r="R24" s="167"/>
      <c r="S24" s="167" t="s">
        <v>62</v>
      </c>
      <c r="T24" s="167"/>
      <c r="U24" s="196" t="s">
        <v>63</v>
      </c>
      <c r="V24" s="167"/>
      <c r="W24" s="167" t="s">
        <v>64</v>
      </c>
      <c r="X24" s="167"/>
      <c r="Y24" s="167"/>
      <c r="Z24" s="167"/>
      <c r="AA24" s="167"/>
      <c r="AB24" s="167"/>
      <c r="AC24" s="167"/>
      <c r="AD24" s="167"/>
      <c r="AE24" s="57"/>
    </row>
    <row r="25" spans="1:39" ht="25.05" customHeight="1">
      <c r="A25" s="199" t="s">
        <v>65</v>
      </c>
      <c r="B25" s="199"/>
      <c r="C25" s="199"/>
      <c r="D25" s="199"/>
      <c r="E25" s="200" t="str">
        <f t="shared" ref="E25:E30" si="0">IF(A25="/","",A25)</f>
        <v/>
      </c>
      <c r="F25" s="200"/>
      <c r="G25" s="201"/>
      <c r="H25" s="201"/>
      <c r="I25" s="201"/>
      <c r="J25" s="201"/>
      <c r="K25" s="201"/>
      <c r="L25" s="74"/>
      <c r="M25" s="75" t="s">
        <v>66</v>
      </c>
      <c r="N25" s="76"/>
      <c r="O25" s="77" t="s">
        <v>67</v>
      </c>
      <c r="P25" s="78"/>
      <c r="Q25" s="75" t="s">
        <v>66</v>
      </c>
      <c r="R25" s="79"/>
      <c r="S25" s="197"/>
      <c r="T25" s="197"/>
      <c r="U25" s="197"/>
      <c r="V25" s="197"/>
      <c r="W25" s="198"/>
      <c r="X25" s="198"/>
      <c r="Y25" s="198"/>
      <c r="Z25" s="198"/>
      <c r="AA25" s="198"/>
      <c r="AB25" s="198"/>
      <c r="AC25" s="198"/>
      <c r="AD25" s="198"/>
      <c r="AE25" s="57"/>
    </row>
    <row r="26" spans="1:39" ht="25.05" customHeight="1">
      <c r="A26" s="199" t="s">
        <v>65</v>
      </c>
      <c r="B26" s="199"/>
      <c r="C26" s="199"/>
      <c r="D26" s="199"/>
      <c r="E26" s="200" t="str">
        <f t="shared" si="0"/>
        <v/>
      </c>
      <c r="F26" s="200"/>
      <c r="G26" s="201"/>
      <c r="H26" s="201"/>
      <c r="I26" s="201"/>
      <c r="J26" s="201"/>
      <c r="K26" s="201"/>
      <c r="L26" s="74"/>
      <c r="M26" s="75" t="s">
        <v>66</v>
      </c>
      <c r="N26" s="76"/>
      <c r="O26" s="77" t="s">
        <v>67</v>
      </c>
      <c r="P26" s="78"/>
      <c r="Q26" s="75" t="s">
        <v>66</v>
      </c>
      <c r="R26" s="79"/>
      <c r="S26" s="197"/>
      <c r="T26" s="197"/>
      <c r="U26" s="197"/>
      <c r="V26" s="197"/>
      <c r="W26" s="198"/>
      <c r="X26" s="198"/>
      <c r="Y26" s="198"/>
      <c r="Z26" s="198"/>
      <c r="AA26" s="198"/>
      <c r="AB26" s="198"/>
      <c r="AC26" s="198"/>
      <c r="AD26" s="198"/>
      <c r="AE26" s="57"/>
    </row>
    <row r="27" spans="1:39" ht="25.05" customHeight="1">
      <c r="A27" s="207" t="s">
        <v>65</v>
      </c>
      <c r="B27" s="208"/>
      <c r="C27" s="208"/>
      <c r="D27" s="209"/>
      <c r="E27" s="200" t="str">
        <f t="shared" si="0"/>
        <v/>
      </c>
      <c r="F27" s="200"/>
      <c r="G27" s="210"/>
      <c r="H27" s="211"/>
      <c r="I27" s="211"/>
      <c r="J27" s="211"/>
      <c r="K27" s="212"/>
      <c r="L27" s="74"/>
      <c r="M27" s="75" t="s">
        <v>66</v>
      </c>
      <c r="N27" s="76"/>
      <c r="O27" s="77" t="s">
        <v>67</v>
      </c>
      <c r="P27" s="78"/>
      <c r="Q27" s="75" t="s">
        <v>66</v>
      </c>
      <c r="R27" s="79"/>
      <c r="S27" s="202"/>
      <c r="T27" s="203"/>
      <c r="U27" s="202"/>
      <c r="V27" s="203"/>
      <c r="W27" s="204"/>
      <c r="X27" s="205"/>
      <c r="Y27" s="205"/>
      <c r="Z27" s="205"/>
      <c r="AA27" s="205"/>
      <c r="AB27" s="205"/>
      <c r="AC27" s="205"/>
      <c r="AD27" s="206"/>
      <c r="AE27" s="57"/>
    </row>
    <row r="28" spans="1:39" ht="25.05" customHeight="1">
      <c r="A28" s="207" t="s">
        <v>65</v>
      </c>
      <c r="B28" s="208"/>
      <c r="C28" s="208"/>
      <c r="D28" s="209"/>
      <c r="E28" s="200" t="str">
        <f t="shared" si="0"/>
        <v/>
      </c>
      <c r="F28" s="200"/>
      <c r="G28" s="210"/>
      <c r="H28" s="211"/>
      <c r="I28" s="211"/>
      <c r="J28" s="211"/>
      <c r="K28" s="212"/>
      <c r="L28" s="74"/>
      <c r="M28" s="75" t="s">
        <v>66</v>
      </c>
      <c r="N28" s="76"/>
      <c r="O28" s="77" t="s">
        <v>67</v>
      </c>
      <c r="P28" s="78"/>
      <c r="Q28" s="75" t="s">
        <v>66</v>
      </c>
      <c r="R28" s="79"/>
      <c r="S28" s="202"/>
      <c r="T28" s="203"/>
      <c r="U28" s="202"/>
      <c r="V28" s="203"/>
      <c r="W28" s="204"/>
      <c r="X28" s="205"/>
      <c r="Y28" s="205"/>
      <c r="Z28" s="205"/>
      <c r="AA28" s="205"/>
      <c r="AB28" s="205"/>
      <c r="AC28" s="205"/>
      <c r="AD28" s="206"/>
      <c r="AE28" s="57"/>
    </row>
    <row r="29" spans="1:39" ht="25.05" customHeight="1">
      <c r="A29" s="199" t="s">
        <v>65</v>
      </c>
      <c r="B29" s="199"/>
      <c r="C29" s="199"/>
      <c r="D29" s="199"/>
      <c r="E29" s="200" t="str">
        <f t="shared" si="0"/>
        <v/>
      </c>
      <c r="F29" s="200"/>
      <c r="G29" s="201"/>
      <c r="H29" s="201"/>
      <c r="I29" s="201"/>
      <c r="J29" s="201"/>
      <c r="K29" s="201"/>
      <c r="L29" s="74"/>
      <c r="M29" s="75" t="s">
        <v>66</v>
      </c>
      <c r="N29" s="76"/>
      <c r="O29" s="77" t="s">
        <v>67</v>
      </c>
      <c r="P29" s="78"/>
      <c r="Q29" s="75" t="s">
        <v>66</v>
      </c>
      <c r="R29" s="79"/>
      <c r="S29" s="197"/>
      <c r="T29" s="197"/>
      <c r="U29" s="197"/>
      <c r="V29" s="197"/>
      <c r="W29" s="198"/>
      <c r="X29" s="198"/>
      <c r="Y29" s="198"/>
      <c r="Z29" s="198"/>
      <c r="AA29" s="198"/>
      <c r="AB29" s="198"/>
      <c r="AC29" s="198"/>
      <c r="AD29" s="198"/>
      <c r="AE29" s="57"/>
    </row>
    <row r="30" spans="1:39" ht="25.05" customHeight="1" thickBot="1">
      <c r="A30" s="199" t="s">
        <v>65</v>
      </c>
      <c r="B30" s="199"/>
      <c r="C30" s="199"/>
      <c r="D30" s="199"/>
      <c r="E30" s="200" t="str">
        <f t="shared" si="0"/>
        <v/>
      </c>
      <c r="F30" s="200"/>
      <c r="G30" s="201"/>
      <c r="H30" s="201"/>
      <c r="I30" s="201"/>
      <c r="J30" s="201"/>
      <c r="K30" s="201"/>
      <c r="L30" s="74"/>
      <c r="M30" s="75" t="s">
        <v>66</v>
      </c>
      <c r="N30" s="76"/>
      <c r="O30" s="77" t="s">
        <v>67</v>
      </c>
      <c r="P30" s="78"/>
      <c r="Q30" s="75" t="s">
        <v>66</v>
      </c>
      <c r="R30" s="79"/>
      <c r="S30" s="197"/>
      <c r="T30" s="197"/>
      <c r="U30" s="197"/>
      <c r="V30" s="197"/>
      <c r="W30" s="198"/>
      <c r="X30" s="198"/>
      <c r="Y30" s="198"/>
      <c r="Z30" s="198"/>
      <c r="AA30" s="198"/>
      <c r="AB30" s="198"/>
      <c r="AC30" s="198"/>
      <c r="AD30" s="198"/>
      <c r="AE30" s="57"/>
    </row>
    <row r="31" spans="1:39" ht="25.05" customHeight="1" thickTop="1">
      <c r="A31" s="221" t="s">
        <v>81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3"/>
      <c r="S31" s="213"/>
      <c r="T31" s="213"/>
      <c r="U31" s="213"/>
      <c r="V31" s="213"/>
      <c r="W31" s="214"/>
      <c r="X31" s="214"/>
      <c r="Y31" s="214"/>
      <c r="Z31" s="214"/>
      <c r="AA31" s="214"/>
      <c r="AB31" s="214"/>
      <c r="AC31" s="214"/>
      <c r="AD31" s="214"/>
      <c r="AE31" s="57"/>
    </row>
    <row r="32" spans="1:39" ht="30" customHeight="1">
      <c r="A32" s="215" t="s">
        <v>68</v>
      </c>
      <c r="B32" s="215"/>
      <c r="C32" s="215"/>
      <c r="D32" s="215"/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</row>
    <row r="33" spans="1:39" ht="19.95" customHeight="1">
      <c r="A33" s="11" t="s">
        <v>69</v>
      </c>
    </row>
    <row r="34" spans="1:39" ht="10.050000000000001" customHeight="1" thickBot="1"/>
    <row r="35" spans="1:39" ht="10.050000000000001" customHeight="1">
      <c r="A35" s="58"/>
      <c r="B35" s="58"/>
      <c r="C35" s="59"/>
      <c r="D35" s="59"/>
      <c r="E35" s="60"/>
      <c r="F35" s="60"/>
      <c r="G35" s="60"/>
      <c r="H35" s="60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</row>
    <row r="36" spans="1:39" ht="19.95" customHeight="1">
      <c r="F36" s="216" t="s">
        <v>70</v>
      </c>
      <c r="G36" s="216"/>
      <c r="H36" s="216"/>
      <c r="I36" s="216"/>
      <c r="J36" s="216"/>
      <c r="K36" s="217" t="s">
        <v>71</v>
      </c>
      <c r="L36" s="218"/>
      <c r="M36" s="218"/>
      <c r="N36" s="218"/>
      <c r="O36" s="218"/>
      <c r="P36" s="218"/>
      <c r="Q36" s="218"/>
      <c r="R36" s="219"/>
      <c r="S36" s="217"/>
      <c r="T36" s="218"/>
      <c r="U36" s="218"/>
      <c r="V36" s="218"/>
      <c r="W36" s="218"/>
      <c r="X36" s="218"/>
      <c r="Y36" s="218"/>
      <c r="Z36" s="219"/>
      <c r="AA36" s="220" t="s">
        <v>72</v>
      </c>
      <c r="AB36" s="220"/>
      <c r="AC36" s="220"/>
      <c r="AD36" s="220"/>
    </row>
    <row r="37" spans="1:39" ht="79.95" customHeight="1">
      <c r="F37" s="111"/>
      <c r="G37" s="111"/>
      <c r="H37" s="111"/>
      <c r="I37" s="111"/>
      <c r="J37" s="111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7"/>
      <c r="Z37" s="167"/>
      <c r="AA37" s="167"/>
      <c r="AB37" s="167"/>
      <c r="AC37" s="167"/>
      <c r="AD37" s="167"/>
    </row>
    <row r="38" spans="1:39" ht="19.95" customHeight="1"/>
    <row r="39" spans="1:39" ht="19.95" customHeight="1"/>
    <row r="40" spans="1:39" s="69" customFormat="1" ht="19.95" customHeight="1">
      <c r="C40" s="11"/>
      <c r="D40" s="11"/>
      <c r="E40" s="12"/>
      <c r="F40" s="12"/>
      <c r="G40" s="12"/>
      <c r="H40" s="12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</row>
    <row r="41" spans="1:39" s="69" customFormat="1" ht="19.95" customHeight="1">
      <c r="C41" s="11"/>
      <c r="D41" s="11"/>
      <c r="E41" s="12"/>
      <c r="F41" s="12"/>
      <c r="G41" s="12"/>
      <c r="H41" s="12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spans="1:39" s="69" customFormat="1" ht="19.95" customHeight="1">
      <c r="C42" s="11"/>
      <c r="D42" s="11"/>
      <c r="E42" s="12"/>
      <c r="F42" s="12"/>
      <c r="G42" s="12"/>
      <c r="H42" s="12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</row>
    <row r="43" spans="1:39" s="69" customFormat="1" ht="19.95" customHeight="1">
      <c r="C43" s="11"/>
      <c r="D43" s="11"/>
      <c r="E43" s="12"/>
      <c r="F43" s="12"/>
      <c r="G43" s="12"/>
      <c r="H43" s="12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</row>
    <row r="44" spans="1:39" s="69" customFormat="1" ht="19.95" customHeight="1">
      <c r="C44" s="11"/>
      <c r="D44" s="11"/>
      <c r="E44" s="12"/>
      <c r="F44" s="12"/>
      <c r="G44" s="12"/>
      <c r="H44" s="12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</row>
    <row r="45" spans="1:39" s="69" customFormat="1" ht="19.95" customHeight="1">
      <c r="C45" s="11"/>
      <c r="D45" s="11"/>
      <c r="E45" s="12"/>
      <c r="F45" s="12"/>
      <c r="G45" s="12"/>
      <c r="H45" s="12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</row>
    <row r="46" spans="1:39" s="69" customFormat="1" ht="19.95" customHeight="1">
      <c r="C46" s="11"/>
      <c r="D46" s="11"/>
      <c r="E46" s="12"/>
      <c r="F46" s="12"/>
      <c r="G46" s="12"/>
      <c r="H46" s="12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</row>
    <row r="47" spans="1:39" s="69" customFormat="1" ht="19.95" customHeight="1">
      <c r="C47" s="11"/>
      <c r="D47" s="11"/>
      <c r="E47" s="12"/>
      <c r="F47" s="12"/>
      <c r="G47" s="12"/>
      <c r="H47" s="12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</row>
    <row r="48" spans="1:39" s="69" customFormat="1" ht="19.95" customHeight="1">
      <c r="C48" s="11"/>
      <c r="D48" s="11"/>
      <c r="E48" s="12"/>
      <c r="F48" s="12"/>
      <c r="G48" s="12"/>
      <c r="H48" s="12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</row>
    <row r="49" spans="3:39" s="69" customFormat="1" ht="19.95" customHeight="1">
      <c r="C49" s="11"/>
      <c r="D49" s="11"/>
      <c r="E49" s="12"/>
      <c r="F49" s="12"/>
      <c r="G49" s="12"/>
      <c r="H49" s="12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</row>
    <row r="50" spans="3:39" s="69" customFormat="1" ht="19.95" customHeight="1">
      <c r="C50" s="11"/>
      <c r="D50" s="11"/>
      <c r="E50" s="12"/>
      <c r="F50" s="12"/>
      <c r="G50" s="12"/>
      <c r="H50" s="12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</row>
    <row r="51" spans="3:39" s="69" customFormat="1" ht="19.95" customHeight="1">
      <c r="C51" s="11"/>
      <c r="D51" s="11"/>
      <c r="E51" s="12"/>
      <c r="F51" s="12"/>
      <c r="G51" s="12"/>
      <c r="H51" s="12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</row>
    <row r="52" spans="3:39" s="69" customFormat="1" ht="19.95" customHeight="1">
      <c r="C52" s="11"/>
      <c r="D52" s="11"/>
      <c r="E52" s="12"/>
      <c r="F52" s="12"/>
      <c r="G52" s="12"/>
      <c r="H52" s="12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</row>
    <row r="53" spans="3:39" s="69" customFormat="1" ht="19.95" customHeight="1">
      <c r="C53" s="11"/>
      <c r="D53" s="11"/>
      <c r="E53" s="12"/>
      <c r="F53" s="12"/>
      <c r="G53" s="12"/>
      <c r="H53" s="12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</row>
    <row r="54" spans="3:39" s="69" customFormat="1" ht="19.95" customHeight="1">
      <c r="C54" s="11"/>
      <c r="D54" s="11"/>
      <c r="E54" s="12"/>
      <c r="F54" s="12"/>
      <c r="G54" s="12"/>
      <c r="H54" s="12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</row>
    <row r="55" spans="3:39" s="69" customFormat="1" ht="19.95" customHeight="1">
      <c r="C55" s="11"/>
      <c r="D55" s="11"/>
      <c r="E55" s="12"/>
      <c r="F55" s="12"/>
      <c r="G55" s="12"/>
      <c r="H55" s="12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</row>
    <row r="56" spans="3:39" s="69" customFormat="1" ht="19.95" customHeight="1">
      <c r="C56" s="11"/>
      <c r="D56" s="11"/>
      <c r="E56" s="12"/>
      <c r="F56" s="12"/>
      <c r="G56" s="12"/>
      <c r="H56" s="12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</row>
    <row r="57" spans="3:39" s="69" customFormat="1" ht="19.95" customHeight="1">
      <c r="C57" s="11"/>
      <c r="D57" s="11"/>
      <c r="E57" s="12"/>
      <c r="F57" s="12"/>
      <c r="G57" s="12"/>
      <c r="H57" s="12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</row>
    <row r="58" spans="3:39" s="69" customFormat="1" ht="19.95" customHeight="1">
      <c r="C58" s="11"/>
      <c r="D58" s="11"/>
      <c r="E58" s="12"/>
      <c r="F58" s="12"/>
      <c r="G58" s="12"/>
      <c r="H58" s="12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</row>
  </sheetData>
  <sheetProtection sheet="1" objects="1" scenarios="1" formatCells="0"/>
  <mergeCells count="113">
    <mergeCell ref="AA37:AD37"/>
    <mergeCell ref="A32:AD32"/>
    <mergeCell ref="F36:J36"/>
    <mergeCell ref="K36:R36"/>
    <mergeCell ref="S36:Z36"/>
    <mergeCell ref="AA36:AD36"/>
    <mergeCell ref="F37:J37"/>
    <mergeCell ref="K37:N37"/>
    <mergeCell ref="O37:R37"/>
    <mergeCell ref="S37:V37"/>
    <mergeCell ref="W37:Z37"/>
    <mergeCell ref="S31:T31"/>
    <mergeCell ref="U31:V31"/>
    <mergeCell ref="W31:AD31"/>
    <mergeCell ref="A30:D30"/>
    <mergeCell ref="E30:F30"/>
    <mergeCell ref="G30:K30"/>
    <mergeCell ref="S30:T30"/>
    <mergeCell ref="U30:V30"/>
    <mergeCell ref="W30:AD30"/>
    <mergeCell ref="A31:R31"/>
    <mergeCell ref="A29:D29"/>
    <mergeCell ref="E29:F29"/>
    <mergeCell ref="G29:K29"/>
    <mergeCell ref="S29:T29"/>
    <mergeCell ref="U29:V29"/>
    <mergeCell ref="W29:AD29"/>
    <mergeCell ref="A28:D28"/>
    <mergeCell ref="E28:F28"/>
    <mergeCell ref="G28:K28"/>
    <mergeCell ref="S28:T28"/>
    <mergeCell ref="U28:V28"/>
    <mergeCell ref="W28:AD28"/>
    <mergeCell ref="A27:D27"/>
    <mergeCell ref="E27:F27"/>
    <mergeCell ref="G27:K27"/>
    <mergeCell ref="S27:T27"/>
    <mergeCell ref="U27:V27"/>
    <mergeCell ref="W27:AD27"/>
    <mergeCell ref="A26:D26"/>
    <mergeCell ref="E26:F26"/>
    <mergeCell ref="G26:K26"/>
    <mergeCell ref="S26:T26"/>
    <mergeCell ref="U26:V26"/>
    <mergeCell ref="W26:AD26"/>
    <mergeCell ref="A25:D25"/>
    <mergeCell ref="E25:F25"/>
    <mergeCell ref="G25:K25"/>
    <mergeCell ref="S25:T25"/>
    <mergeCell ref="U25:V25"/>
    <mergeCell ref="W25:AD25"/>
    <mergeCell ref="C20:H20"/>
    <mergeCell ref="J20:O20"/>
    <mergeCell ref="V20:X20"/>
    <mergeCell ref="A24:D24"/>
    <mergeCell ref="E24:F24"/>
    <mergeCell ref="G24:K24"/>
    <mergeCell ref="L24:R24"/>
    <mergeCell ref="S24:T24"/>
    <mergeCell ref="U24:V24"/>
    <mergeCell ref="W24:AD24"/>
    <mergeCell ref="C17:H17"/>
    <mergeCell ref="J17:O17"/>
    <mergeCell ref="V17:AD17"/>
    <mergeCell ref="A18:A19"/>
    <mergeCell ref="C18:H18"/>
    <mergeCell ref="J18:O18"/>
    <mergeCell ref="V18:X19"/>
    <mergeCell ref="C19:H19"/>
    <mergeCell ref="J19:O19"/>
    <mergeCell ref="C15:H15"/>
    <mergeCell ref="J15:O15"/>
    <mergeCell ref="V15:X15"/>
    <mergeCell ref="Y15:AD15"/>
    <mergeCell ref="C16:H16"/>
    <mergeCell ref="J16:O16"/>
    <mergeCell ref="V16:AD16"/>
    <mergeCell ref="C13:H13"/>
    <mergeCell ref="J13:O13"/>
    <mergeCell ref="V13:X13"/>
    <mergeCell ref="C14:E14"/>
    <mergeCell ref="F14:G14"/>
    <mergeCell ref="H14:I14"/>
    <mergeCell ref="J14:O14"/>
    <mergeCell ref="V14:X14"/>
    <mergeCell ref="A7:D7"/>
    <mergeCell ref="E7:O7"/>
    <mergeCell ref="Q7:R7"/>
    <mergeCell ref="S7:W7"/>
    <mergeCell ref="X7:Y7"/>
    <mergeCell ref="Q10:T10"/>
    <mergeCell ref="U10:Z10"/>
    <mergeCell ref="C12:H12"/>
    <mergeCell ref="J12:O12"/>
    <mergeCell ref="P12:U12"/>
    <mergeCell ref="V12:AD12"/>
    <mergeCell ref="Z7:AD7"/>
    <mergeCell ref="B8:O9"/>
    <mergeCell ref="Q8:R8"/>
    <mergeCell ref="S8:AC8"/>
    <mergeCell ref="Q9:T9"/>
    <mergeCell ref="V9:AD9"/>
    <mergeCell ref="T1:V1"/>
    <mergeCell ref="W1:AD1"/>
    <mergeCell ref="C2:N3"/>
    <mergeCell ref="Q3:R4"/>
    <mergeCell ref="T3:W3"/>
    <mergeCell ref="T4:AD4"/>
    <mergeCell ref="A5:D6"/>
    <mergeCell ref="E5:L6"/>
    <mergeCell ref="Q5:R6"/>
    <mergeCell ref="T5:AC6"/>
    <mergeCell ref="AD5:AD6"/>
  </mergeCells>
  <phoneticPr fontId="2"/>
  <conditionalFormatting sqref="J16:O16">
    <cfRule type="expression" dxfId="4" priority="1">
      <formula>$J$17&lt;0</formula>
    </cfRule>
  </conditionalFormatting>
  <hyperlinks>
    <hyperlink ref="AF3" location="請求一覧!A1" display="一覧へ" xr:uid="{9A1A97E4-B1DF-4E1C-84BC-1A2413EACD27}"/>
    <hyperlink ref="D4" r:id="rId1" xr:uid="{FD1991AE-CF29-4882-9F97-508AD53E7F3C}"/>
  </hyperlinks>
  <pageMargins left="0.70866141732283472" right="0.19685039370078741" top="0.74803149606299213" bottom="0.19685039370078741" header="0.31496062992125984" footer="0.31496062992125984"/>
  <pageSetup paperSize="9" scale="96" orientation="portrait" verticalDpi="0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C6A60-A446-4A67-9DB5-9AA645036CAB}">
  <sheetPr>
    <pageSetUpPr fitToPage="1"/>
  </sheetPr>
  <dimension ref="A1:AM58"/>
  <sheetViews>
    <sheetView showZeros="0" zoomScaleNormal="100" zoomScaleSheetLayoutView="115" workbookViewId="0">
      <selection activeCell="E7" sqref="E7:O7"/>
    </sheetView>
  </sheetViews>
  <sheetFormatPr defaultRowHeight="14.4"/>
  <cols>
    <col min="1" max="1" width="2.69921875" style="69" customWidth="1"/>
    <col min="2" max="2" width="1.69921875" style="69" customWidth="1"/>
    <col min="3" max="4" width="2.69921875" style="11" customWidth="1"/>
    <col min="5" max="7" width="2.69921875" style="12" customWidth="1"/>
    <col min="8" max="8" width="1.69921875" style="12" customWidth="1"/>
    <col min="9" max="9" width="1.69921875" style="11" customWidth="1"/>
    <col min="10" max="31" width="3.19921875" style="11" customWidth="1"/>
    <col min="32" max="32" width="8" style="11" customWidth="1"/>
    <col min="33" max="35" width="3.19921875" style="11" customWidth="1"/>
    <col min="36" max="36" width="7.296875" style="11" customWidth="1"/>
    <col min="37" max="41" width="3.19921875" style="11" customWidth="1"/>
    <col min="42" max="16384" width="8.796875" style="11"/>
  </cols>
  <sheetData>
    <row r="1" spans="1:32" ht="19.95" customHeight="1" thickBot="1">
      <c r="E1" s="65" t="s">
        <v>23</v>
      </c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T1" s="116" t="s">
        <v>73</v>
      </c>
      <c r="U1" s="116"/>
      <c r="V1" s="116"/>
      <c r="W1" s="104" t="str">
        <f>IF(VLOOKUP(AD2,請求一覧!A:F,2,FALSE)=0,"年　　月　　日",VLOOKUP(AD2,請求一覧!A:F,2,FALSE))</f>
        <v>年　　月　　日</v>
      </c>
      <c r="X1" s="104"/>
      <c r="Y1" s="104"/>
      <c r="Z1" s="104"/>
      <c r="AA1" s="104"/>
      <c r="AB1" s="104"/>
      <c r="AC1" s="104"/>
      <c r="AD1" s="104"/>
    </row>
    <row r="2" spans="1:32" ht="15" customHeight="1" thickTop="1">
      <c r="C2" s="105" t="s">
        <v>24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AC2" s="11" t="s">
        <v>1</v>
      </c>
      <c r="AD2" s="62">
        <v>12</v>
      </c>
    </row>
    <row r="3" spans="1:32" ht="15" customHeight="1"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Q3" s="107" t="s">
        <v>25</v>
      </c>
      <c r="R3" s="108"/>
      <c r="S3" s="72"/>
      <c r="T3" s="117" t="str">
        <f>"〒"&amp;基本情報!C4</f>
        <v>〒</v>
      </c>
      <c r="U3" s="117"/>
      <c r="V3" s="117"/>
      <c r="W3" s="117"/>
      <c r="X3" s="72"/>
      <c r="Y3" s="72"/>
      <c r="Z3" s="72"/>
      <c r="AA3" s="72"/>
      <c r="AB3" s="72"/>
      <c r="AC3" s="72"/>
      <c r="AD3" s="64"/>
      <c r="AF3" s="66" t="s">
        <v>74</v>
      </c>
    </row>
    <row r="4" spans="1:32" ht="18" customHeight="1">
      <c r="D4" s="89" t="s">
        <v>85</v>
      </c>
      <c r="Q4" s="109"/>
      <c r="R4" s="110"/>
      <c r="T4" s="118">
        <f>基本情報!C5</f>
        <v>0</v>
      </c>
      <c r="U4" s="118"/>
      <c r="V4" s="118"/>
      <c r="W4" s="118"/>
      <c r="X4" s="118"/>
      <c r="Y4" s="118"/>
      <c r="Z4" s="118"/>
      <c r="AA4" s="118"/>
      <c r="AB4" s="118"/>
      <c r="AC4" s="118"/>
      <c r="AD4" s="119"/>
    </row>
    <row r="5" spans="1:32" ht="18" customHeight="1">
      <c r="A5" s="111" t="s">
        <v>26</v>
      </c>
      <c r="B5" s="111"/>
      <c r="C5" s="111"/>
      <c r="D5" s="111"/>
      <c r="E5" s="112">
        <f>請求一覧!C4</f>
        <v>0</v>
      </c>
      <c r="F5" s="113"/>
      <c r="G5" s="113"/>
      <c r="H5" s="113"/>
      <c r="I5" s="113"/>
      <c r="J5" s="113"/>
      <c r="K5" s="113"/>
      <c r="L5" s="113"/>
      <c r="Q5" s="109" t="s">
        <v>27</v>
      </c>
      <c r="R5" s="110"/>
      <c r="S5" s="13"/>
      <c r="T5" s="114">
        <f>基本情報!C6</f>
        <v>0</v>
      </c>
      <c r="U5" s="114"/>
      <c r="V5" s="114"/>
      <c r="W5" s="114"/>
      <c r="X5" s="114"/>
      <c r="Y5" s="114"/>
      <c r="Z5" s="114"/>
      <c r="AA5" s="114"/>
      <c r="AB5" s="114"/>
      <c r="AC5" s="114"/>
      <c r="AD5" s="115" t="s">
        <v>28</v>
      </c>
    </row>
    <row r="6" spans="1:32" ht="18" customHeight="1">
      <c r="A6" s="111"/>
      <c r="B6" s="111"/>
      <c r="C6" s="111"/>
      <c r="D6" s="111"/>
      <c r="E6" s="113"/>
      <c r="F6" s="113"/>
      <c r="G6" s="113"/>
      <c r="H6" s="113"/>
      <c r="I6" s="113"/>
      <c r="J6" s="113"/>
      <c r="K6" s="113"/>
      <c r="L6" s="113"/>
      <c r="Q6" s="109"/>
      <c r="R6" s="110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5"/>
    </row>
    <row r="7" spans="1:32" ht="18" customHeight="1">
      <c r="A7" s="135" t="s">
        <v>29</v>
      </c>
      <c r="B7" s="136"/>
      <c r="C7" s="136"/>
      <c r="D7" s="136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8"/>
      <c r="Q7" s="139" t="s">
        <v>30</v>
      </c>
      <c r="R7" s="140"/>
      <c r="S7" s="126">
        <f>基本情報!C7</f>
        <v>0</v>
      </c>
      <c r="T7" s="126"/>
      <c r="U7" s="126"/>
      <c r="V7" s="126"/>
      <c r="W7" s="126"/>
      <c r="X7" s="110" t="s">
        <v>31</v>
      </c>
      <c r="Y7" s="110"/>
      <c r="Z7" s="126">
        <f>基本情報!C8</f>
        <v>0</v>
      </c>
      <c r="AA7" s="126"/>
      <c r="AB7" s="126"/>
      <c r="AC7" s="126"/>
      <c r="AD7" s="141"/>
      <c r="AF7" s="67"/>
    </row>
    <row r="8" spans="1:32" ht="19.95" customHeight="1">
      <c r="A8" s="14"/>
      <c r="B8" s="120">
        <f>請求一覧!C5</f>
        <v>0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2"/>
      <c r="Q8" s="125" t="s">
        <v>32</v>
      </c>
      <c r="R8" s="126"/>
      <c r="S8" s="127" t="str">
        <f>基本情報!C10&amp;"　"&amp;基本情報!C11&amp;"　"&amp;基本情報!C12&amp;"　"&amp;基本情報!C13</f>
        <v>　　　</v>
      </c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5"/>
    </row>
    <row r="9" spans="1:32" ht="18" customHeight="1">
      <c r="A9" s="16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4"/>
      <c r="Q9" s="128" t="s">
        <v>92</v>
      </c>
      <c r="R9" s="129"/>
      <c r="S9" s="129"/>
      <c r="T9" s="129"/>
      <c r="U9" s="71"/>
      <c r="V9" s="130">
        <f>基本情報!C14</f>
        <v>0</v>
      </c>
      <c r="W9" s="130"/>
      <c r="X9" s="130"/>
      <c r="Y9" s="130"/>
      <c r="Z9" s="130"/>
      <c r="AA9" s="130"/>
      <c r="AB9" s="130"/>
      <c r="AC9" s="130"/>
      <c r="AD9" s="131"/>
    </row>
    <row r="10" spans="1:32" ht="24" customHeight="1">
      <c r="Q10" s="132" t="s">
        <v>33</v>
      </c>
      <c r="R10" s="132"/>
      <c r="S10" s="132"/>
      <c r="T10" s="132"/>
      <c r="U10" s="133">
        <f>請求一覧!C7</f>
        <v>0</v>
      </c>
      <c r="V10" s="134"/>
      <c r="W10" s="134"/>
      <c r="X10" s="134"/>
      <c r="Y10" s="134"/>
      <c r="Z10" s="134"/>
    </row>
    <row r="11" spans="1:32" ht="10.050000000000001" customHeight="1" thickBot="1">
      <c r="P11" s="18"/>
      <c r="Q11" s="19"/>
      <c r="R11" s="19"/>
      <c r="S11" s="19"/>
      <c r="T11" s="19"/>
      <c r="U11" s="20"/>
      <c r="V11" s="21"/>
      <c r="W11" s="21"/>
      <c r="X11" s="21"/>
      <c r="Y11" s="21"/>
      <c r="Z11" s="21"/>
    </row>
    <row r="12" spans="1:32" ht="30" customHeight="1" thickTop="1">
      <c r="A12" s="22" t="s">
        <v>34</v>
      </c>
      <c r="B12" s="23"/>
      <c r="C12" s="161" t="s">
        <v>35</v>
      </c>
      <c r="D12" s="161"/>
      <c r="E12" s="161"/>
      <c r="F12" s="161"/>
      <c r="G12" s="161"/>
      <c r="H12" s="161"/>
      <c r="I12" s="24"/>
      <c r="J12" s="162">
        <f>請求一覧!C6</f>
        <v>0</v>
      </c>
      <c r="K12" s="163"/>
      <c r="L12" s="163"/>
      <c r="M12" s="163"/>
      <c r="N12" s="163"/>
      <c r="O12" s="163"/>
      <c r="P12" s="164" t="s">
        <v>36</v>
      </c>
      <c r="Q12" s="165"/>
      <c r="R12" s="165"/>
      <c r="S12" s="165"/>
      <c r="T12" s="165"/>
      <c r="U12" s="166"/>
      <c r="V12" s="154" t="s">
        <v>37</v>
      </c>
      <c r="W12" s="167"/>
      <c r="X12" s="167"/>
      <c r="Y12" s="167"/>
      <c r="Z12" s="167"/>
      <c r="AA12" s="167"/>
      <c r="AB12" s="167"/>
      <c r="AC12" s="167"/>
      <c r="AD12" s="167"/>
    </row>
    <row r="13" spans="1:32" ht="30" customHeight="1">
      <c r="A13" s="22" t="s">
        <v>38</v>
      </c>
      <c r="B13" s="23"/>
      <c r="C13" s="155" t="s">
        <v>39</v>
      </c>
      <c r="D13" s="156"/>
      <c r="E13" s="156"/>
      <c r="F13" s="156"/>
      <c r="G13" s="156"/>
      <c r="H13" s="157"/>
      <c r="I13" s="24"/>
      <c r="J13" s="148">
        <f>ROUNDUP(IF(J12&lt;0,J14,IF((J14/0.9)&lt;J12,(J14/0.9),J12)),-4)</f>
        <v>0</v>
      </c>
      <c r="K13" s="149"/>
      <c r="L13" s="150"/>
      <c r="M13" s="151"/>
      <c r="N13" s="152"/>
      <c r="O13" s="149"/>
      <c r="P13" s="25"/>
      <c r="Q13" s="26"/>
      <c r="R13" s="27"/>
      <c r="S13" s="28"/>
      <c r="T13" s="26"/>
      <c r="U13" s="29"/>
      <c r="V13" s="154" t="s">
        <v>40</v>
      </c>
      <c r="W13" s="167"/>
      <c r="X13" s="167"/>
      <c r="Y13" s="30"/>
      <c r="Z13" s="26"/>
      <c r="AA13" s="27"/>
      <c r="AB13" s="28"/>
      <c r="AC13" s="26"/>
      <c r="AD13" s="24"/>
    </row>
    <row r="14" spans="1:32" ht="30" customHeight="1">
      <c r="A14" s="22" t="s">
        <v>41</v>
      </c>
      <c r="B14" s="23"/>
      <c r="C14" s="142" t="s">
        <v>42</v>
      </c>
      <c r="D14" s="142"/>
      <c r="E14" s="143"/>
      <c r="F14" s="144">
        <f>IF(J13=0,90,IF(J14/J13*100=90,90,IF(J14/J13*100&gt;100,100,IF(J14/J13*100&gt;90,J14/J13*100,"≒90"))))</f>
        <v>90</v>
      </c>
      <c r="G14" s="145"/>
      <c r="H14" s="146" t="s">
        <v>43</v>
      </c>
      <c r="I14" s="147"/>
      <c r="J14" s="148">
        <f>J15+J16</f>
        <v>0</v>
      </c>
      <c r="K14" s="149"/>
      <c r="L14" s="150"/>
      <c r="M14" s="151"/>
      <c r="N14" s="152"/>
      <c r="O14" s="149"/>
      <c r="P14" s="25"/>
      <c r="Q14" s="26"/>
      <c r="R14" s="27"/>
      <c r="S14" s="28"/>
      <c r="T14" s="26"/>
      <c r="U14" s="29"/>
      <c r="V14" s="153" t="s">
        <v>44</v>
      </c>
      <c r="W14" s="153"/>
      <c r="X14" s="154"/>
      <c r="Y14" s="30"/>
      <c r="Z14" s="26"/>
      <c r="AA14" s="27"/>
      <c r="AB14" s="28"/>
      <c r="AC14" s="26"/>
      <c r="AD14" s="24"/>
    </row>
    <row r="15" spans="1:32" ht="30" customHeight="1">
      <c r="A15" s="22" t="s">
        <v>45</v>
      </c>
      <c r="B15" s="23"/>
      <c r="C15" s="155" t="s">
        <v>46</v>
      </c>
      <c r="D15" s="156"/>
      <c r="E15" s="156"/>
      <c r="F15" s="156"/>
      <c r="G15" s="156"/>
      <c r="H15" s="157"/>
      <c r="I15" s="24"/>
      <c r="J15" s="148">
        <f>VLOOKUP(AD2,請求一覧!A:F,3,FALSE)</f>
        <v>0</v>
      </c>
      <c r="K15" s="149"/>
      <c r="L15" s="150"/>
      <c r="M15" s="151"/>
      <c r="N15" s="152"/>
      <c r="O15" s="149"/>
      <c r="P15" s="25"/>
      <c r="Q15" s="26"/>
      <c r="R15" s="27"/>
      <c r="S15" s="28"/>
      <c r="T15" s="26"/>
      <c r="U15" s="29"/>
      <c r="V15" s="158" t="s">
        <v>47</v>
      </c>
      <c r="W15" s="159"/>
      <c r="X15" s="160"/>
      <c r="Y15" s="186"/>
      <c r="Z15" s="159"/>
      <c r="AA15" s="159"/>
      <c r="AB15" s="159"/>
      <c r="AC15" s="159"/>
      <c r="AD15" s="159"/>
    </row>
    <row r="16" spans="1:32" ht="30" customHeight="1" thickBot="1">
      <c r="A16" s="22" t="s">
        <v>48</v>
      </c>
      <c r="B16" s="23"/>
      <c r="C16" s="187" t="s">
        <v>49</v>
      </c>
      <c r="D16" s="188"/>
      <c r="E16" s="156"/>
      <c r="F16" s="156"/>
      <c r="G16" s="156"/>
      <c r="H16" s="157"/>
      <c r="I16" s="24"/>
      <c r="J16" s="148">
        <f>VLOOKUP(AD2,請求一覧!A:F,4,FALSE)</f>
        <v>0</v>
      </c>
      <c r="K16" s="149"/>
      <c r="L16" s="150"/>
      <c r="M16" s="151"/>
      <c r="N16" s="152"/>
      <c r="O16" s="149"/>
      <c r="P16" s="25"/>
      <c r="Q16" s="26"/>
      <c r="R16" s="27"/>
      <c r="S16" s="28"/>
      <c r="T16" s="26"/>
      <c r="U16" s="29"/>
      <c r="V16" s="189"/>
      <c r="W16" s="189"/>
      <c r="X16" s="189"/>
      <c r="Y16" s="189"/>
      <c r="Z16" s="189"/>
      <c r="AA16" s="189"/>
      <c r="AB16" s="189"/>
      <c r="AC16" s="189"/>
      <c r="AD16" s="190"/>
    </row>
    <row r="17" spans="1:39" ht="30" customHeight="1" thickTop="1">
      <c r="A17" s="22" t="s">
        <v>50</v>
      </c>
      <c r="B17" s="23"/>
      <c r="C17" s="187" t="s">
        <v>51</v>
      </c>
      <c r="D17" s="188"/>
      <c r="E17" s="156"/>
      <c r="F17" s="156"/>
      <c r="G17" s="156"/>
      <c r="H17" s="157"/>
      <c r="I17" s="24"/>
      <c r="J17" s="148">
        <f>IF(J12=0,0,J12-J14)</f>
        <v>0</v>
      </c>
      <c r="K17" s="149"/>
      <c r="L17" s="150"/>
      <c r="M17" s="151"/>
      <c r="N17" s="152"/>
      <c r="O17" s="149"/>
      <c r="P17" s="25"/>
      <c r="Q17" s="26"/>
      <c r="R17" s="27"/>
      <c r="S17" s="28"/>
      <c r="T17" s="26"/>
      <c r="U17" s="29"/>
      <c r="V17" s="191" t="s">
        <v>52</v>
      </c>
      <c r="W17" s="192"/>
      <c r="X17" s="192"/>
      <c r="Y17" s="192"/>
      <c r="Z17" s="192"/>
      <c r="AA17" s="192"/>
      <c r="AB17" s="192"/>
      <c r="AC17" s="192"/>
      <c r="AD17" s="193"/>
    </row>
    <row r="18" spans="1:39" ht="18" customHeight="1">
      <c r="A18" s="168" t="s">
        <v>53</v>
      </c>
      <c r="B18" s="70"/>
      <c r="C18" s="170"/>
      <c r="D18" s="170"/>
      <c r="E18" s="170"/>
      <c r="F18" s="170"/>
      <c r="G18" s="170"/>
      <c r="H18" s="170"/>
      <c r="I18" s="33"/>
      <c r="J18" s="171"/>
      <c r="K18" s="172"/>
      <c r="L18" s="173"/>
      <c r="M18" s="174"/>
      <c r="N18" s="175"/>
      <c r="O18" s="172"/>
      <c r="P18" s="34"/>
      <c r="Q18" s="33"/>
      <c r="R18" s="35"/>
      <c r="S18" s="36"/>
      <c r="T18" s="33"/>
      <c r="U18" s="37"/>
      <c r="V18" s="176" t="s">
        <v>54</v>
      </c>
      <c r="W18" s="167"/>
      <c r="X18" s="167"/>
      <c r="Y18" s="38"/>
      <c r="Z18" s="33"/>
      <c r="AA18" s="35"/>
      <c r="AB18" s="36"/>
      <c r="AC18" s="33"/>
      <c r="AD18" s="37"/>
    </row>
    <row r="19" spans="1:39" ht="18" customHeight="1">
      <c r="A19" s="169"/>
      <c r="B19" s="39"/>
      <c r="C19" s="178">
        <f>請求一覧!C3</f>
        <v>10</v>
      </c>
      <c r="D19" s="179"/>
      <c r="E19" s="179"/>
      <c r="F19" s="179"/>
      <c r="G19" s="179"/>
      <c r="H19" s="180"/>
      <c r="I19" s="40"/>
      <c r="J19" s="181">
        <f>J16/100*C19</f>
        <v>0</v>
      </c>
      <c r="K19" s="182"/>
      <c r="L19" s="183"/>
      <c r="M19" s="184"/>
      <c r="N19" s="185"/>
      <c r="O19" s="182"/>
      <c r="P19" s="41"/>
      <c r="Q19" s="42"/>
      <c r="R19" s="43"/>
      <c r="S19" s="44"/>
      <c r="T19" s="42"/>
      <c r="U19" s="45"/>
      <c r="V19" s="177"/>
      <c r="W19" s="167"/>
      <c r="X19" s="167"/>
      <c r="Y19" s="46"/>
      <c r="Z19" s="42"/>
      <c r="AA19" s="43"/>
      <c r="AB19" s="44"/>
      <c r="AC19" s="42"/>
      <c r="AD19" s="45"/>
    </row>
    <row r="20" spans="1:39" ht="30" customHeight="1" thickBot="1">
      <c r="A20" s="22" t="s">
        <v>55</v>
      </c>
      <c r="B20" s="23"/>
      <c r="C20" s="187" t="s">
        <v>56</v>
      </c>
      <c r="D20" s="188"/>
      <c r="E20" s="156"/>
      <c r="F20" s="156"/>
      <c r="G20" s="156"/>
      <c r="H20" s="157"/>
      <c r="I20" s="24"/>
      <c r="J20" s="148">
        <f>SUM(J16,J18,J19)</f>
        <v>0</v>
      </c>
      <c r="K20" s="149"/>
      <c r="L20" s="150"/>
      <c r="M20" s="151"/>
      <c r="N20" s="152"/>
      <c r="O20" s="149"/>
      <c r="P20" s="47"/>
      <c r="Q20" s="48"/>
      <c r="R20" s="49"/>
      <c r="S20" s="50"/>
      <c r="T20" s="48"/>
      <c r="U20" s="51"/>
      <c r="V20" s="194" t="s">
        <v>57</v>
      </c>
      <c r="W20" s="195"/>
      <c r="X20" s="195"/>
      <c r="Y20" s="52"/>
      <c r="Z20" s="48"/>
      <c r="AA20" s="49"/>
      <c r="AB20" s="50"/>
      <c r="AC20" s="48"/>
      <c r="AD20" s="51"/>
      <c r="AF20"/>
      <c r="AG20"/>
      <c r="AI20"/>
      <c r="AJ20"/>
      <c r="AL20"/>
      <c r="AM20"/>
    </row>
    <row r="21" spans="1:39" ht="30" customHeight="1" thickTop="1" thickBot="1"/>
    <row r="22" spans="1:39" ht="10.050000000000001" customHeight="1">
      <c r="A22" s="53"/>
      <c r="B22" s="53"/>
      <c r="C22" s="54"/>
      <c r="D22" s="54"/>
      <c r="E22" s="55"/>
      <c r="F22" s="55"/>
      <c r="G22" s="55"/>
      <c r="H22" s="55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</row>
    <row r="23" spans="1:39" ht="19.95" customHeight="1">
      <c r="A23" s="56" t="s">
        <v>58</v>
      </c>
    </row>
    <row r="24" spans="1:39" ht="28.05" customHeight="1">
      <c r="A24" s="167" t="s">
        <v>59</v>
      </c>
      <c r="B24" s="167"/>
      <c r="C24" s="167"/>
      <c r="D24" s="167"/>
      <c r="E24" s="111" t="s">
        <v>60</v>
      </c>
      <c r="F24" s="111"/>
      <c r="G24" s="111" t="s">
        <v>27</v>
      </c>
      <c r="H24" s="111"/>
      <c r="I24" s="111"/>
      <c r="J24" s="111"/>
      <c r="K24" s="111"/>
      <c r="L24" s="167" t="s">
        <v>61</v>
      </c>
      <c r="M24" s="167"/>
      <c r="N24" s="167"/>
      <c r="O24" s="167"/>
      <c r="P24" s="167"/>
      <c r="Q24" s="167"/>
      <c r="R24" s="167"/>
      <c r="S24" s="167" t="s">
        <v>62</v>
      </c>
      <c r="T24" s="167"/>
      <c r="U24" s="196" t="s">
        <v>63</v>
      </c>
      <c r="V24" s="167"/>
      <c r="W24" s="167" t="s">
        <v>64</v>
      </c>
      <c r="X24" s="167"/>
      <c r="Y24" s="167"/>
      <c r="Z24" s="167"/>
      <c r="AA24" s="167"/>
      <c r="AB24" s="167"/>
      <c r="AC24" s="167"/>
      <c r="AD24" s="167"/>
      <c r="AE24" s="57"/>
    </row>
    <row r="25" spans="1:39" ht="25.05" customHeight="1">
      <c r="A25" s="199" t="s">
        <v>65</v>
      </c>
      <c r="B25" s="199"/>
      <c r="C25" s="199"/>
      <c r="D25" s="199"/>
      <c r="E25" s="200" t="str">
        <f t="shared" ref="E25:E30" si="0">IF(A25="/","",A25)</f>
        <v/>
      </c>
      <c r="F25" s="200"/>
      <c r="G25" s="201"/>
      <c r="H25" s="201"/>
      <c r="I25" s="201"/>
      <c r="J25" s="201"/>
      <c r="K25" s="201"/>
      <c r="L25" s="74"/>
      <c r="M25" s="75" t="s">
        <v>66</v>
      </c>
      <c r="N25" s="76"/>
      <c r="O25" s="77" t="s">
        <v>67</v>
      </c>
      <c r="P25" s="78"/>
      <c r="Q25" s="75" t="s">
        <v>66</v>
      </c>
      <c r="R25" s="79"/>
      <c r="S25" s="197"/>
      <c r="T25" s="197"/>
      <c r="U25" s="197"/>
      <c r="V25" s="197"/>
      <c r="W25" s="198"/>
      <c r="X25" s="198"/>
      <c r="Y25" s="198"/>
      <c r="Z25" s="198"/>
      <c r="AA25" s="198"/>
      <c r="AB25" s="198"/>
      <c r="AC25" s="198"/>
      <c r="AD25" s="198"/>
      <c r="AE25" s="57"/>
    </row>
    <row r="26" spans="1:39" ht="25.05" customHeight="1">
      <c r="A26" s="199" t="s">
        <v>65</v>
      </c>
      <c r="B26" s="199"/>
      <c r="C26" s="199"/>
      <c r="D26" s="199"/>
      <c r="E26" s="200" t="str">
        <f t="shared" si="0"/>
        <v/>
      </c>
      <c r="F26" s="200"/>
      <c r="G26" s="201"/>
      <c r="H26" s="201"/>
      <c r="I26" s="201"/>
      <c r="J26" s="201"/>
      <c r="K26" s="201"/>
      <c r="L26" s="74"/>
      <c r="M26" s="75" t="s">
        <v>66</v>
      </c>
      <c r="N26" s="76"/>
      <c r="O26" s="77" t="s">
        <v>67</v>
      </c>
      <c r="P26" s="78"/>
      <c r="Q26" s="75" t="s">
        <v>66</v>
      </c>
      <c r="R26" s="79"/>
      <c r="S26" s="197"/>
      <c r="T26" s="197"/>
      <c r="U26" s="197"/>
      <c r="V26" s="197"/>
      <c r="W26" s="198"/>
      <c r="X26" s="198"/>
      <c r="Y26" s="198"/>
      <c r="Z26" s="198"/>
      <c r="AA26" s="198"/>
      <c r="AB26" s="198"/>
      <c r="AC26" s="198"/>
      <c r="AD26" s="198"/>
      <c r="AE26" s="57"/>
    </row>
    <row r="27" spans="1:39" ht="25.05" customHeight="1">
      <c r="A27" s="207" t="s">
        <v>65</v>
      </c>
      <c r="B27" s="208"/>
      <c r="C27" s="208"/>
      <c r="D27" s="209"/>
      <c r="E27" s="200" t="str">
        <f t="shared" si="0"/>
        <v/>
      </c>
      <c r="F27" s="200"/>
      <c r="G27" s="210"/>
      <c r="H27" s="211"/>
      <c r="I27" s="211"/>
      <c r="J27" s="211"/>
      <c r="K27" s="212"/>
      <c r="L27" s="74"/>
      <c r="M27" s="75" t="s">
        <v>66</v>
      </c>
      <c r="N27" s="76"/>
      <c r="O27" s="77" t="s">
        <v>67</v>
      </c>
      <c r="P27" s="78"/>
      <c r="Q27" s="75" t="s">
        <v>66</v>
      </c>
      <c r="R27" s="79"/>
      <c r="S27" s="202"/>
      <c r="T27" s="203"/>
      <c r="U27" s="202"/>
      <c r="V27" s="203"/>
      <c r="W27" s="204"/>
      <c r="X27" s="205"/>
      <c r="Y27" s="205"/>
      <c r="Z27" s="205"/>
      <c r="AA27" s="205"/>
      <c r="AB27" s="205"/>
      <c r="AC27" s="205"/>
      <c r="AD27" s="206"/>
      <c r="AE27" s="57"/>
    </row>
    <row r="28" spans="1:39" ht="25.05" customHeight="1">
      <c r="A28" s="207" t="s">
        <v>65</v>
      </c>
      <c r="B28" s="208"/>
      <c r="C28" s="208"/>
      <c r="D28" s="209"/>
      <c r="E28" s="200" t="str">
        <f t="shared" si="0"/>
        <v/>
      </c>
      <c r="F28" s="200"/>
      <c r="G28" s="210"/>
      <c r="H28" s="211"/>
      <c r="I28" s="211"/>
      <c r="J28" s="211"/>
      <c r="K28" s="212"/>
      <c r="L28" s="74"/>
      <c r="M28" s="75" t="s">
        <v>66</v>
      </c>
      <c r="N28" s="76"/>
      <c r="O28" s="77" t="s">
        <v>67</v>
      </c>
      <c r="P28" s="78"/>
      <c r="Q28" s="75" t="s">
        <v>66</v>
      </c>
      <c r="R28" s="79"/>
      <c r="S28" s="202"/>
      <c r="T28" s="203"/>
      <c r="U28" s="202"/>
      <c r="V28" s="203"/>
      <c r="W28" s="204"/>
      <c r="X28" s="205"/>
      <c r="Y28" s="205"/>
      <c r="Z28" s="205"/>
      <c r="AA28" s="205"/>
      <c r="AB28" s="205"/>
      <c r="AC28" s="205"/>
      <c r="AD28" s="206"/>
      <c r="AE28" s="57"/>
    </row>
    <row r="29" spans="1:39" ht="25.05" customHeight="1">
      <c r="A29" s="199" t="s">
        <v>65</v>
      </c>
      <c r="B29" s="199"/>
      <c r="C29" s="199"/>
      <c r="D29" s="199"/>
      <c r="E29" s="200" t="str">
        <f t="shared" si="0"/>
        <v/>
      </c>
      <c r="F29" s="200"/>
      <c r="G29" s="201"/>
      <c r="H29" s="201"/>
      <c r="I29" s="201"/>
      <c r="J29" s="201"/>
      <c r="K29" s="201"/>
      <c r="L29" s="74"/>
      <c r="M29" s="75" t="s">
        <v>66</v>
      </c>
      <c r="N29" s="76"/>
      <c r="O29" s="77" t="s">
        <v>67</v>
      </c>
      <c r="P29" s="78"/>
      <c r="Q29" s="75" t="s">
        <v>66</v>
      </c>
      <c r="R29" s="79"/>
      <c r="S29" s="197"/>
      <c r="T29" s="197"/>
      <c r="U29" s="197"/>
      <c r="V29" s="197"/>
      <c r="W29" s="198"/>
      <c r="X29" s="198"/>
      <c r="Y29" s="198"/>
      <c r="Z29" s="198"/>
      <c r="AA29" s="198"/>
      <c r="AB29" s="198"/>
      <c r="AC29" s="198"/>
      <c r="AD29" s="198"/>
      <c r="AE29" s="57"/>
    </row>
    <row r="30" spans="1:39" ht="25.05" customHeight="1" thickBot="1">
      <c r="A30" s="199" t="s">
        <v>65</v>
      </c>
      <c r="B30" s="199"/>
      <c r="C30" s="199"/>
      <c r="D30" s="199"/>
      <c r="E30" s="200" t="str">
        <f t="shared" si="0"/>
        <v/>
      </c>
      <c r="F30" s="200"/>
      <c r="G30" s="201"/>
      <c r="H30" s="201"/>
      <c r="I30" s="201"/>
      <c r="J30" s="201"/>
      <c r="K30" s="201"/>
      <c r="L30" s="74"/>
      <c r="M30" s="75" t="s">
        <v>66</v>
      </c>
      <c r="N30" s="76"/>
      <c r="O30" s="77" t="s">
        <v>67</v>
      </c>
      <c r="P30" s="78"/>
      <c r="Q30" s="75" t="s">
        <v>66</v>
      </c>
      <c r="R30" s="79"/>
      <c r="S30" s="197"/>
      <c r="T30" s="197"/>
      <c r="U30" s="197"/>
      <c r="V30" s="197"/>
      <c r="W30" s="198"/>
      <c r="X30" s="198"/>
      <c r="Y30" s="198"/>
      <c r="Z30" s="198"/>
      <c r="AA30" s="198"/>
      <c r="AB30" s="198"/>
      <c r="AC30" s="198"/>
      <c r="AD30" s="198"/>
      <c r="AE30" s="57"/>
    </row>
    <row r="31" spans="1:39" ht="25.05" customHeight="1" thickTop="1">
      <c r="A31" s="221" t="s">
        <v>81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3"/>
      <c r="S31" s="213"/>
      <c r="T31" s="213"/>
      <c r="U31" s="213"/>
      <c r="V31" s="213"/>
      <c r="W31" s="214"/>
      <c r="X31" s="214"/>
      <c r="Y31" s="214"/>
      <c r="Z31" s="214"/>
      <c r="AA31" s="214"/>
      <c r="AB31" s="214"/>
      <c r="AC31" s="214"/>
      <c r="AD31" s="214"/>
      <c r="AE31" s="57"/>
    </row>
    <row r="32" spans="1:39" ht="30" customHeight="1">
      <c r="A32" s="215" t="s">
        <v>68</v>
      </c>
      <c r="B32" s="215"/>
      <c r="C32" s="215"/>
      <c r="D32" s="215"/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</row>
    <row r="33" spans="1:39" ht="19.95" customHeight="1">
      <c r="A33" s="11" t="s">
        <v>69</v>
      </c>
    </row>
    <row r="34" spans="1:39" ht="10.050000000000001" customHeight="1" thickBot="1"/>
    <row r="35" spans="1:39" ht="10.050000000000001" customHeight="1">
      <c r="A35" s="58"/>
      <c r="B35" s="58"/>
      <c r="C35" s="59"/>
      <c r="D35" s="59"/>
      <c r="E35" s="60"/>
      <c r="F35" s="60"/>
      <c r="G35" s="60"/>
      <c r="H35" s="60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</row>
    <row r="36" spans="1:39" ht="19.95" customHeight="1">
      <c r="F36" s="216" t="s">
        <v>70</v>
      </c>
      <c r="G36" s="216"/>
      <c r="H36" s="216"/>
      <c r="I36" s="216"/>
      <c r="J36" s="216"/>
      <c r="K36" s="217" t="s">
        <v>71</v>
      </c>
      <c r="L36" s="218"/>
      <c r="M36" s="218"/>
      <c r="N36" s="218"/>
      <c r="O36" s="218"/>
      <c r="P36" s="218"/>
      <c r="Q36" s="218"/>
      <c r="R36" s="219"/>
      <c r="S36" s="217"/>
      <c r="T36" s="218"/>
      <c r="U36" s="218"/>
      <c r="V36" s="218"/>
      <c r="W36" s="218"/>
      <c r="X36" s="218"/>
      <c r="Y36" s="218"/>
      <c r="Z36" s="219"/>
      <c r="AA36" s="220" t="s">
        <v>72</v>
      </c>
      <c r="AB36" s="220"/>
      <c r="AC36" s="220"/>
      <c r="AD36" s="220"/>
    </row>
    <row r="37" spans="1:39" ht="79.95" customHeight="1">
      <c r="F37" s="111"/>
      <c r="G37" s="111"/>
      <c r="H37" s="111"/>
      <c r="I37" s="111"/>
      <c r="J37" s="111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7"/>
      <c r="Z37" s="167"/>
      <c r="AA37" s="167"/>
      <c r="AB37" s="167"/>
      <c r="AC37" s="167"/>
      <c r="AD37" s="167"/>
    </row>
    <row r="38" spans="1:39" ht="19.95" customHeight="1"/>
    <row r="39" spans="1:39" ht="19.95" customHeight="1"/>
    <row r="40" spans="1:39" s="69" customFormat="1" ht="19.95" customHeight="1">
      <c r="C40" s="11"/>
      <c r="D40" s="11"/>
      <c r="E40" s="12"/>
      <c r="F40" s="12"/>
      <c r="G40" s="12"/>
      <c r="H40" s="12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</row>
    <row r="41" spans="1:39" s="69" customFormat="1" ht="19.95" customHeight="1">
      <c r="C41" s="11"/>
      <c r="D41" s="11"/>
      <c r="E41" s="12"/>
      <c r="F41" s="12"/>
      <c r="G41" s="12"/>
      <c r="H41" s="12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spans="1:39" s="69" customFormat="1" ht="19.95" customHeight="1">
      <c r="C42" s="11"/>
      <c r="D42" s="11"/>
      <c r="E42" s="12"/>
      <c r="F42" s="12"/>
      <c r="G42" s="12"/>
      <c r="H42" s="12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</row>
    <row r="43" spans="1:39" s="69" customFormat="1" ht="19.95" customHeight="1">
      <c r="C43" s="11"/>
      <c r="D43" s="11"/>
      <c r="E43" s="12"/>
      <c r="F43" s="12"/>
      <c r="G43" s="12"/>
      <c r="H43" s="12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</row>
    <row r="44" spans="1:39" s="69" customFormat="1" ht="19.95" customHeight="1">
      <c r="C44" s="11"/>
      <c r="D44" s="11"/>
      <c r="E44" s="12"/>
      <c r="F44" s="12"/>
      <c r="G44" s="12"/>
      <c r="H44" s="12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</row>
    <row r="45" spans="1:39" s="69" customFormat="1" ht="19.95" customHeight="1">
      <c r="C45" s="11"/>
      <c r="D45" s="11"/>
      <c r="E45" s="12"/>
      <c r="F45" s="12"/>
      <c r="G45" s="12"/>
      <c r="H45" s="12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</row>
    <row r="46" spans="1:39" s="69" customFormat="1" ht="19.95" customHeight="1">
      <c r="C46" s="11"/>
      <c r="D46" s="11"/>
      <c r="E46" s="12"/>
      <c r="F46" s="12"/>
      <c r="G46" s="12"/>
      <c r="H46" s="12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</row>
    <row r="47" spans="1:39" s="69" customFormat="1" ht="19.95" customHeight="1">
      <c r="C47" s="11"/>
      <c r="D47" s="11"/>
      <c r="E47" s="12"/>
      <c r="F47" s="12"/>
      <c r="G47" s="12"/>
      <c r="H47" s="12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</row>
    <row r="48" spans="1:39" s="69" customFormat="1" ht="19.95" customHeight="1">
      <c r="C48" s="11"/>
      <c r="D48" s="11"/>
      <c r="E48" s="12"/>
      <c r="F48" s="12"/>
      <c r="G48" s="12"/>
      <c r="H48" s="12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</row>
    <row r="49" spans="3:39" s="69" customFormat="1" ht="19.95" customHeight="1">
      <c r="C49" s="11"/>
      <c r="D49" s="11"/>
      <c r="E49" s="12"/>
      <c r="F49" s="12"/>
      <c r="G49" s="12"/>
      <c r="H49" s="12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</row>
    <row r="50" spans="3:39" s="69" customFormat="1" ht="19.95" customHeight="1">
      <c r="C50" s="11"/>
      <c r="D50" s="11"/>
      <c r="E50" s="12"/>
      <c r="F50" s="12"/>
      <c r="G50" s="12"/>
      <c r="H50" s="12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</row>
    <row r="51" spans="3:39" s="69" customFormat="1" ht="19.95" customHeight="1">
      <c r="C51" s="11"/>
      <c r="D51" s="11"/>
      <c r="E51" s="12"/>
      <c r="F51" s="12"/>
      <c r="G51" s="12"/>
      <c r="H51" s="12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</row>
    <row r="52" spans="3:39" s="69" customFormat="1" ht="19.95" customHeight="1">
      <c r="C52" s="11"/>
      <c r="D52" s="11"/>
      <c r="E52" s="12"/>
      <c r="F52" s="12"/>
      <c r="G52" s="12"/>
      <c r="H52" s="12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</row>
    <row r="53" spans="3:39" s="69" customFormat="1" ht="19.95" customHeight="1">
      <c r="C53" s="11"/>
      <c r="D53" s="11"/>
      <c r="E53" s="12"/>
      <c r="F53" s="12"/>
      <c r="G53" s="12"/>
      <c r="H53" s="12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</row>
    <row r="54" spans="3:39" s="69" customFormat="1" ht="19.95" customHeight="1">
      <c r="C54" s="11"/>
      <c r="D54" s="11"/>
      <c r="E54" s="12"/>
      <c r="F54" s="12"/>
      <c r="G54" s="12"/>
      <c r="H54" s="12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</row>
    <row r="55" spans="3:39" s="69" customFormat="1" ht="19.95" customHeight="1">
      <c r="C55" s="11"/>
      <c r="D55" s="11"/>
      <c r="E55" s="12"/>
      <c r="F55" s="12"/>
      <c r="G55" s="12"/>
      <c r="H55" s="12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</row>
    <row r="56" spans="3:39" s="69" customFormat="1" ht="19.95" customHeight="1">
      <c r="C56" s="11"/>
      <c r="D56" s="11"/>
      <c r="E56" s="12"/>
      <c r="F56" s="12"/>
      <c r="G56" s="12"/>
      <c r="H56" s="12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</row>
    <row r="57" spans="3:39" s="69" customFormat="1" ht="19.95" customHeight="1">
      <c r="C57" s="11"/>
      <c r="D57" s="11"/>
      <c r="E57" s="12"/>
      <c r="F57" s="12"/>
      <c r="G57" s="12"/>
      <c r="H57" s="12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</row>
    <row r="58" spans="3:39" s="69" customFormat="1" ht="19.95" customHeight="1">
      <c r="C58" s="11"/>
      <c r="D58" s="11"/>
      <c r="E58" s="12"/>
      <c r="F58" s="12"/>
      <c r="G58" s="12"/>
      <c r="H58" s="12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</row>
  </sheetData>
  <sheetProtection sheet="1" objects="1" scenarios="1" formatCells="0"/>
  <mergeCells count="113">
    <mergeCell ref="AA37:AD37"/>
    <mergeCell ref="A32:AD32"/>
    <mergeCell ref="F36:J36"/>
    <mergeCell ref="K36:R36"/>
    <mergeCell ref="S36:Z36"/>
    <mergeCell ref="AA36:AD36"/>
    <mergeCell ref="F37:J37"/>
    <mergeCell ref="K37:N37"/>
    <mergeCell ref="O37:R37"/>
    <mergeCell ref="S37:V37"/>
    <mergeCell ref="W37:Z37"/>
    <mergeCell ref="S31:T31"/>
    <mergeCell ref="U31:V31"/>
    <mergeCell ref="W31:AD31"/>
    <mergeCell ref="A30:D30"/>
    <mergeCell ref="E30:F30"/>
    <mergeCell ref="G30:K30"/>
    <mergeCell ref="S30:T30"/>
    <mergeCell ref="U30:V30"/>
    <mergeCell ref="W30:AD30"/>
    <mergeCell ref="A31:R31"/>
    <mergeCell ref="A29:D29"/>
    <mergeCell ref="E29:F29"/>
    <mergeCell ref="G29:K29"/>
    <mergeCell ref="S29:T29"/>
    <mergeCell ref="U29:V29"/>
    <mergeCell ref="W29:AD29"/>
    <mergeCell ref="A28:D28"/>
    <mergeCell ref="E28:F28"/>
    <mergeCell ref="G28:K28"/>
    <mergeCell ref="S28:T28"/>
    <mergeCell ref="U28:V28"/>
    <mergeCell ref="W28:AD28"/>
    <mergeCell ref="A27:D27"/>
    <mergeCell ref="E27:F27"/>
    <mergeCell ref="G27:K27"/>
    <mergeCell ref="S27:T27"/>
    <mergeCell ref="U27:V27"/>
    <mergeCell ref="W27:AD27"/>
    <mergeCell ref="A26:D26"/>
    <mergeCell ref="E26:F26"/>
    <mergeCell ref="G26:K26"/>
    <mergeCell ref="S26:T26"/>
    <mergeCell ref="U26:V26"/>
    <mergeCell ref="W26:AD26"/>
    <mergeCell ref="A25:D25"/>
    <mergeCell ref="E25:F25"/>
    <mergeCell ref="G25:K25"/>
    <mergeCell ref="S25:T25"/>
    <mergeCell ref="U25:V25"/>
    <mergeCell ref="W25:AD25"/>
    <mergeCell ref="C20:H20"/>
    <mergeCell ref="J20:O20"/>
    <mergeCell ref="V20:X20"/>
    <mergeCell ref="A24:D24"/>
    <mergeCell ref="E24:F24"/>
    <mergeCell ref="G24:K24"/>
    <mergeCell ref="L24:R24"/>
    <mergeCell ref="S24:T24"/>
    <mergeCell ref="U24:V24"/>
    <mergeCell ref="W24:AD24"/>
    <mergeCell ref="C17:H17"/>
    <mergeCell ref="J17:O17"/>
    <mergeCell ref="V17:AD17"/>
    <mergeCell ref="A18:A19"/>
    <mergeCell ref="C18:H18"/>
    <mergeCell ref="J18:O18"/>
    <mergeCell ref="V18:X19"/>
    <mergeCell ref="C19:H19"/>
    <mergeCell ref="J19:O19"/>
    <mergeCell ref="C15:H15"/>
    <mergeCell ref="J15:O15"/>
    <mergeCell ref="V15:X15"/>
    <mergeCell ref="Y15:AD15"/>
    <mergeCell ref="C16:H16"/>
    <mergeCell ref="J16:O16"/>
    <mergeCell ref="V16:AD16"/>
    <mergeCell ref="C13:H13"/>
    <mergeCell ref="J13:O13"/>
    <mergeCell ref="V13:X13"/>
    <mergeCell ref="C14:E14"/>
    <mergeCell ref="F14:G14"/>
    <mergeCell ref="H14:I14"/>
    <mergeCell ref="J14:O14"/>
    <mergeCell ref="V14:X14"/>
    <mergeCell ref="A7:D7"/>
    <mergeCell ref="E7:O7"/>
    <mergeCell ref="Q7:R7"/>
    <mergeCell ref="S7:W7"/>
    <mergeCell ref="X7:Y7"/>
    <mergeCell ref="Q10:T10"/>
    <mergeCell ref="U10:Z10"/>
    <mergeCell ref="C12:H12"/>
    <mergeCell ref="J12:O12"/>
    <mergeCell ref="P12:U12"/>
    <mergeCell ref="V12:AD12"/>
    <mergeCell ref="Z7:AD7"/>
    <mergeCell ref="B8:O9"/>
    <mergeCell ref="Q8:R8"/>
    <mergeCell ref="S8:AC8"/>
    <mergeCell ref="Q9:T9"/>
    <mergeCell ref="V9:AD9"/>
    <mergeCell ref="T1:V1"/>
    <mergeCell ref="W1:AD1"/>
    <mergeCell ref="C2:N3"/>
    <mergeCell ref="Q3:R4"/>
    <mergeCell ref="T3:W3"/>
    <mergeCell ref="T4:AD4"/>
    <mergeCell ref="A5:D6"/>
    <mergeCell ref="E5:L6"/>
    <mergeCell ref="Q5:R6"/>
    <mergeCell ref="T5:AC6"/>
    <mergeCell ref="AD5:AD6"/>
  </mergeCells>
  <phoneticPr fontId="2"/>
  <conditionalFormatting sqref="J16:O16">
    <cfRule type="expression" dxfId="3" priority="1">
      <formula>$J$17&lt;0</formula>
    </cfRule>
  </conditionalFormatting>
  <hyperlinks>
    <hyperlink ref="AF3" location="請求一覧!A1" display="一覧へ" xr:uid="{DC58EAD2-4400-458B-8EB0-A57C3361C3A9}"/>
    <hyperlink ref="D4" r:id="rId1" xr:uid="{30A7693D-7A46-4686-A56A-AB93A64D393D}"/>
  </hyperlinks>
  <pageMargins left="0.70866141732283472" right="0.19685039370078741" top="0.74803149606299213" bottom="0.19685039370078741" header="0.31496062992125984" footer="0.31496062992125984"/>
  <pageSetup paperSize="9" scale="96" orientation="portrait" verticalDpi="0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FF1C9-03B7-4D44-A9C4-0C8DE26E355A}">
  <sheetPr>
    <pageSetUpPr fitToPage="1"/>
  </sheetPr>
  <dimension ref="A1:AM58"/>
  <sheetViews>
    <sheetView showZeros="0" zoomScaleNormal="100" zoomScaleSheetLayoutView="115" workbookViewId="0">
      <selection activeCell="B1" sqref="B1"/>
    </sheetView>
  </sheetViews>
  <sheetFormatPr defaultRowHeight="14.4"/>
  <cols>
    <col min="1" max="1" width="2.69921875" style="69" customWidth="1"/>
    <col min="2" max="2" width="1.69921875" style="69" customWidth="1"/>
    <col min="3" max="4" width="2.69921875" style="11" customWidth="1"/>
    <col min="5" max="7" width="2.69921875" style="12" customWidth="1"/>
    <col min="8" max="8" width="1.69921875" style="12" customWidth="1"/>
    <col min="9" max="9" width="1.69921875" style="11" customWidth="1"/>
    <col min="10" max="31" width="3.19921875" style="11" customWidth="1"/>
    <col min="32" max="32" width="8" style="11" customWidth="1"/>
    <col min="33" max="35" width="3.19921875" style="11" customWidth="1"/>
    <col min="36" max="36" width="7.296875" style="11" customWidth="1"/>
    <col min="37" max="41" width="3.19921875" style="11" customWidth="1"/>
    <col min="42" max="16384" width="8.796875" style="11"/>
  </cols>
  <sheetData>
    <row r="1" spans="1:32" ht="19.95" customHeight="1" thickBot="1">
      <c r="E1" s="65" t="s">
        <v>23</v>
      </c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T1" s="116" t="s">
        <v>73</v>
      </c>
      <c r="U1" s="116"/>
      <c r="V1" s="116"/>
      <c r="W1" s="104" t="str">
        <f>IF(VLOOKUP(AD2,請求一覧!A:F,2,FALSE)=0,"年　　月　　日",VLOOKUP(AD2,請求一覧!A:F,2,FALSE))</f>
        <v>年　　月　　日</v>
      </c>
      <c r="X1" s="104"/>
      <c r="Y1" s="104"/>
      <c r="Z1" s="104"/>
      <c r="AA1" s="104"/>
      <c r="AB1" s="104"/>
      <c r="AC1" s="104"/>
      <c r="AD1" s="104"/>
    </row>
    <row r="2" spans="1:32" ht="15" customHeight="1" thickTop="1">
      <c r="C2" s="105" t="s">
        <v>24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AC2" s="11" t="s">
        <v>1</v>
      </c>
      <c r="AD2" s="62">
        <v>13</v>
      </c>
    </row>
    <row r="3" spans="1:32" ht="15" customHeight="1"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Q3" s="107" t="s">
        <v>25</v>
      </c>
      <c r="R3" s="108"/>
      <c r="S3" s="72"/>
      <c r="T3" s="117" t="str">
        <f>"〒"&amp;基本情報!C4</f>
        <v>〒</v>
      </c>
      <c r="U3" s="117"/>
      <c r="V3" s="117"/>
      <c r="W3" s="117"/>
      <c r="X3" s="72"/>
      <c r="Y3" s="72"/>
      <c r="Z3" s="72"/>
      <c r="AA3" s="72"/>
      <c r="AB3" s="72"/>
      <c r="AC3" s="72"/>
      <c r="AD3" s="64"/>
      <c r="AF3" s="66" t="s">
        <v>74</v>
      </c>
    </row>
    <row r="4" spans="1:32" ht="18" customHeight="1">
      <c r="D4" s="89" t="s">
        <v>85</v>
      </c>
      <c r="Q4" s="109"/>
      <c r="R4" s="110"/>
      <c r="T4" s="118">
        <f>基本情報!C5</f>
        <v>0</v>
      </c>
      <c r="U4" s="118"/>
      <c r="V4" s="118"/>
      <c r="W4" s="118"/>
      <c r="X4" s="118"/>
      <c r="Y4" s="118"/>
      <c r="Z4" s="118"/>
      <c r="AA4" s="118"/>
      <c r="AB4" s="118"/>
      <c r="AC4" s="118"/>
      <c r="AD4" s="119"/>
    </row>
    <row r="5" spans="1:32" ht="18" customHeight="1">
      <c r="A5" s="111" t="s">
        <v>26</v>
      </c>
      <c r="B5" s="111"/>
      <c r="C5" s="111"/>
      <c r="D5" s="111"/>
      <c r="E5" s="112">
        <f>請求一覧!C4</f>
        <v>0</v>
      </c>
      <c r="F5" s="113"/>
      <c r="G5" s="113"/>
      <c r="H5" s="113"/>
      <c r="I5" s="113"/>
      <c r="J5" s="113"/>
      <c r="K5" s="113"/>
      <c r="L5" s="113"/>
      <c r="Q5" s="109" t="s">
        <v>27</v>
      </c>
      <c r="R5" s="110"/>
      <c r="S5" s="13"/>
      <c r="T5" s="114">
        <f>基本情報!C6</f>
        <v>0</v>
      </c>
      <c r="U5" s="114"/>
      <c r="V5" s="114"/>
      <c r="W5" s="114"/>
      <c r="X5" s="114"/>
      <c r="Y5" s="114"/>
      <c r="Z5" s="114"/>
      <c r="AA5" s="114"/>
      <c r="AB5" s="114"/>
      <c r="AC5" s="114"/>
      <c r="AD5" s="115" t="s">
        <v>28</v>
      </c>
    </row>
    <row r="6" spans="1:32" ht="18" customHeight="1">
      <c r="A6" s="111"/>
      <c r="B6" s="111"/>
      <c r="C6" s="111"/>
      <c r="D6" s="111"/>
      <c r="E6" s="113"/>
      <c r="F6" s="113"/>
      <c r="G6" s="113"/>
      <c r="H6" s="113"/>
      <c r="I6" s="113"/>
      <c r="J6" s="113"/>
      <c r="K6" s="113"/>
      <c r="L6" s="113"/>
      <c r="Q6" s="109"/>
      <c r="R6" s="110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5"/>
    </row>
    <row r="7" spans="1:32" ht="18" customHeight="1">
      <c r="A7" s="135" t="s">
        <v>29</v>
      </c>
      <c r="B7" s="136"/>
      <c r="C7" s="136"/>
      <c r="D7" s="136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8"/>
      <c r="Q7" s="139" t="s">
        <v>30</v>
      </c>
      <c r="R7" s="140"/>
      <c r="S7" s="126">
        <f>基本情報!C7</f>
        <v>0</v>
      </c>
      <c r="T7" s="126"/>
      <c r="U7" s="126"/>
      <c r="V7" s="126"/>
      <c r="W7" s="126"/>
      <c r="X7" s="110" t="s">
        <v>31</v>
      </c>
      <c r="Y7" s="110"/>
      <c r="Z7" s="126">
        <f>基本情報!C8</f>
        <v>0</v>
      </c>
      <c r="AA7" s="126"/>
      <c r="AB7" s="126"/>
      <c r="AC7" s="126"/>
      <c r="AD7" s="141"/>
      <c r="AF7" s="67"/>
    </row>
    <row r="8" spans="1:32" ht="19.95" customHeight="1">
      <c r="A8" s="14"/>
      <c r="B8" s="120">
        <f>請求一覧!C5</f>
        <v>0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2"/>
      <c r="Q8" s="125" t="s">
        <v>32</v>
      </c>
      <c r="R8" s="126"/>
      <c r="S8" s="127" t="str">
        <f>基本情報!C10&amp;"　"&amp;基本情報!C11&amp;"　"&amp;基本情報!C12&amp;"　"&amp;基本情報!C13</f>
        <v>　　　</v>
      </c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5"/>
    </row>
    <row r="9" spans="1:32" ht="18" customHeight="1">
      <c r="A9" s="16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4"/>
      <c r="Q9" s="128" t="s">
        <v>92</v>
      </c>
      <c r="R9" s="129"/>
      <c r="S9" s="129"/>
      <c r="T9" s="129"/>
      <c r="U9" s="71"/>
      <c r="V9" s="130">
        <f>基本情報!C14</f>
        <v>0</v>
      </c>
      <c r="W9" s="130"/>
      <c r="X9" s="130"/>
      <c r="Y9" s="130"/>
      <c r="Z9" s="130"/>
      <c r="AA9" s="130"/>
      <c r="AB9" s="130"/>
      <c r="AC9" s="130"/>
      <c r="AD9" s="131"/>
    </row>
    <row r="10" spans="1:32" ht="24" customHeight="1">
      <c r="Q10" s="132" t="s">
        <v>33</v>
      </c>
      <c r="R10" s="132"/>
      <c r="S10" s="132"/>
      <c r="T10" s="132"/>
      <c r="U10" s="133">
        <f>請求一覧!C7</f>
        <v>0</v>
      </c>
      <c r="V10" s="134"/>
      <c r="W10" s="134"/>
      <c r="X10" s="134"/>
      <c r="Y10" s="134"/>
      <c r="Z10" s="134"/>
    </row>
    <row r="11" spans="1:32" ht="10.050000000000001" customHeight="1" thickBot="1">
      <c r="P11" s="18"/>
      <c r="Q11" s="19"/>
      <c r="R11" s="19"/>
      <c r="S11" s="19"/>
      <c r="T11" s="19"/>
      <c r="U11" s="20"/>
      <c r="V11" s="21"/>
      <c r="W11" s="21"/>
      <c r="X11" s="21"/>
      <c r="Y11" s="21"/>
      <c r="Z11" s="21"/>
    </row>
    <row r="12" spans="1:32" ht="30" customHeight="1" thickTop="1">
      <c r="A12" s="22" t="s">
        <v>34</v>
      </c>
      <c r="B12" s="23"/>
      <c r="C12" s="161" t="s">
        <v>35</v>
      </c>
      <c r="D12" s="161"/>
      <c r="E12" s="161"/>
      <c r="F12" s="161"/>
      <c r="G12" s="161"/>
      <c r="H12" s="161"/>
      <c r="I12" s="24"/>
      <c r="J12" s="162">
        <f>請求一覧!C6</f>
        <v>0</v>
      </c>
      <c r="K12" s="163"/>
      <c r="L12" s="163"/>
      <c r="M12" s="163"/>
      <c r="N12" s="163"/>
      <c r="O12" s="163"/>
      <c r="P12" s="164" t="s">
        <v>36</v>
      </c>
      <c r="Q12" s="165"/>
      <c r="R12" s="165"/>
      <c r="S12" s="165"/>
      <c r="T12" s="165"/>
      <c r="U12" s="166"/>
      <c r="V12" s="154" t="s">
        <v>37</v>
      </c>
      <c r="W12" s="167"/>
      <c r="X12" s="167"/>
      <c r="Y12" s="167"/>
      <c r="Z12" s="167"/>
      <c r="AA12" s="167"/>
      <c r="AB12" s="167"/>
      <c r="AC12" s="167"/>
      <c r="AD12" s="167"/>
    </row>
    <row r="13" spans="1:32" ht="30" customHeight="1">
      <c r="A13" s="22" t="s">
        <v>38</v>
      </c>
      <c r="B13" s="23"/>
      <c r="C13" s="155" t="s">
        <v>39</v>
      </c>
      <c r="D13" s="156"/>
      <c r="E13" s="156"/>
      <c r="F13" s="156"/>
      <c r="G13" s="156"/>
      <c r="H13" s="157"/>
      <c r="I13" s="24"/>
      <c r="J13" s="148">
        <f>ROUNDUP(IF(J12&lt;0,J14,IF((J14/0.9)&lt;J12,(J14/0.9),J12)),-4)</f>
        <v>0</v>
      </c>
      <c r="K13" s="149"/>
      <c r="L13" s="150"/>
      <c r="M13" s="151"/>
      <c r="N13" s="152"/>
      <c r="O13" s="149"/>
      <c r="P13" s="25"/>
      <c r="Q13" s="26"/>
      <c r="R13" s="27"/>
      <c r="S13" s="28"/>
      <c r="T13" s="26"/>
      <c r="U13" s="29"/>
      <c r="V13" s="154" t="s">
        <v>40</v>
      </c>
      <c r="W13" s="167"/>
      <c r="X13" s="167"/>
      <c r="Y13" s="30"/>
      <c r="Z13" s="26"/>
      <c r="AA13" s="27"/>
      <c r="AB13" s="28"/>
      <c r="AC13" s="26"/>
      <c r="AD13" s="24"/>
    </row>
    <row r="14" spans="1:32" ht="30" customHeight="1">
      <c r="A14" s="22" t="s">
        <v>41</v>
      </c>
      <c r="B14" s="23"/>
      <c r="C14" s="142" t="s">
        <v>42</v>
      </c>
      <c r="D14" s="142"/>
      <c r="E14" s="143"/>
      <c r="F14" s="144">
        <f>IF(J13=0,90,IF(J14/J13*100=90,90,IF(J14/J13*100&gt;100,100,IF(J14/J13*100&gt;90,J14/J13*100,"≒90"))))</f>
        <v>90</v>
      </c>
      <c r="G14" s="145"/>
      <c r="H14" s="146" t="s">
        <v>43</v>
      </c>
      <c r="I14" s="147"/>
      <c r="J14" s="148">
        <f>J15+J16</f>
        <v>0</v>
      </c>
      <c r="K14" s="149"/>
      <c r="L14" s="150"/>
      <c r="M14" s="151"/>
      <c r="N14" s="152"/>
      <c r="O14" s="149"/>
      <c r="P14" s="25"/>
      <c r="Q14" s="26"/>
      <c r="R14" s="27"/>
      <c r="S14" s="28"/>
      <c r="T14" s="26"/>
      <c r="U14" s="29"/>
      <c r="V14" s="153" t="s">
        <v>44</v>
      </c>
      <c r="W14" s="153"/>
      <c r="X14" s="154"/>
      <c r="Y14" s="30"/>
      <c r="Z14" s="26"/>
      <c r="AA14" s="27"/>
      <c r="AB14" s="28"/>
      <c r="AC14" s="26"/>
      <c r="AD14" s="24"/>
    </row>
    <row r="15" spans="1:32" ht="30" customHeight="1">
      <c r="A15" s="22" t="s">
        <v>45</v>
      </c>
      <c r="B15" s="23"/>
      <c r="C15" s="155" t="s">
        <v>46</v>
      </c>
      <c r="D15" s="156"/>
      <c r="E15" s="156"/>
      <c r="F15" s="156"/>
      <c r="G15" s="156"/>
      <c r="H15" s="157"/>
      <c r="I15" s="24"/>
      <c r="J15" s="148">
        <f>VLOOKUP(AD2,請求一覧!A:F,3,FALSE)</f>
        <v>0</v>
      </c>
      <c r="K15" s="149"/>
      <c r="L15" s="150"/>
      <c r="M15" s="151"/>
      <c r="N15" s="152"/>
      <c r="O15" s="149"/>
      <c r="P15" s="25"/>
      <c r="Q15" s="26"/>
      <c r="R15" s="27"/>
      <c r="S15" s="28"/>
      <c r="T15" s="26"/>
      <c r="U15" s="29"/>
      <c r="V15" s="158" t="s">
        <v>47</v>
      </c>
      <c r="W15" s="159"/>
      <c r="X15" s="160"/>
      <c r="Y15" s="186"/>
      <c r="Z15" s="159"/>
      <c r="AA15" s="159"/>
      <c r="AB15" s="159"/>
      <c r="AC15" s="159"/>
      <c r="AD15" s="159"/>
    </row>
    <row r="16" spans="1:32" ht="30" customHeight="1" thickBot="1">
      <c r="A16" s="22" t="s">
        <v>48</v>
      </c>
      <c r="B16" s="23"/>
      <c r="C16" s="187" t="s">
        <v>49</v>
      </c>
      <c r="D16" s="188"/>
      <c r="E16" s="156"/>
      <c r="F16" s="156"/>
      <c r="G16" s="156"/>
      <c r="H16" s="157"/>
      <c r="I16" s="24"/>
      <c r="J16" s="148">
        <f>VLOOKUP(AD2,請求一覧!A:F,4,FALSE)</f>
        <v>0</v>
      </c>
      <c r="K16" s="149"/>
      <c r="L16" s="150"/>
      <c r="M16" s="151"/>
      <c r="N16" s="152"/>
      <c r="O16" s="149"/>
      <c r="P16" s="25"/>
      <c r="Q16" s="26"/>
      <c r="R16" s="27"/>
      <c r="S16" s="28"/>
      <c r="T16" s="26"/>
      <c r="U16" s="29"/>
      <c r="V16" s="189"/>
      <c r="W16" s="189"/>
      <c r="X16" s="189"/>
      <c r="Y16" s="189"/>
      <c r="Z16" s="189"/>
      <c r="AA16" s="189"/>
      <c r="AB16" s="189"/>
      <c r="AC16" s="189"/>
      <c r="AD16" s="190"/>
    </row>
    <row r="17" spans="1:39" ht="30" customHeight="1" thickTop="1">
      <c r="A17" s="22" t="s">
        <v>50</v>
      </c>
      <c r="B17" s="23"/>
      <c r="C17" s="187" t="s">
        <v>51</v>
      </c>
      <c r="D17" s="188"/>
      <c r="E17" s="156"/>
      <c r="F17" s="156"/>
      <c r="G17" s="156"/>
      <c r="H17" s="157"/>
      <c r="I17" s="24"/>
      <c r="J17" s="148">
        <f>IF(J12=0,0,J12-J14)</f>
        <v>0</v>
      </c>
      <c r="K17" s="149"/>
      <c r="L17" s="150"/>
      <c r="M17" s="151"/>
      <c r="N17" s="152"/>
      <c r="O17" s="149"/>
      <c r="P17" s="25"/>
      <c r="Q17" s="26"/>
      <c r="R17" s="27"/>
      <c r="S17" s="28"/>
      <c r="T17" s="26"/>
      <c r="U17" s="29"/>
      <c r="V17" s="191" t="s">
        <v>52</v>
      </c>
      <c r="W17" s="192"/>
      <c r="X17" s="192"/>
      <c r="Y17" s="192"/>
      <c r="Z17" s="192"/>
      <c r="AA17" s="192"/>
      <c r="AB17" s="192"/>
      <c r="AC17" s="192"/>
      <c r="AD17" s="193"/>
    </row>
    <row r="18" spans="1:39" ht="18" customHeight="1">
      <c r="A18" s="168" t="s">
        <v>53</v>
      </c>
      <c r="B18" s="70"/>
      <c r="C18" s="170"/>
      <c r="D18" s="170"/>
      <c r="E18" s="170"/>
      <c r="F18" s="170"/>
      <c r="G18" s="170"/>
      <c r="H18" s="170"/>
      <c r="I18" s="33"/>
      <c r="J18" s="171"/>
      <c r="K18" s="172"/>
      <c r="L18" s="173"/>
      <c r="M18" s="174"/>
      <c r="N18" s="175"/>
      <c r="O18" s="172"/>
      <c r="P18" s="34"/>
      <c r="Q18" s="33"/>
      <c r="R18" s="35"/>
      <c r="S18" s="36"/>
      <c r="T18" s="33"/>
      <c r="U18" s="37"/>
      <c r="V18" s="176" t="s">
        <v>54</v>
      </c>
      <c r="W18" s="167"/>
      <c r="X18" s="167"/>
      <c r="Y18" s="38"/>
      <c r="Z18" s="33"/>
      <c r="AA18" s="35"/>
      <c r="AB18" s="36"/>
      <c r="AC18" s="33"/>
      <c r="AD18" s="37"/>
    </row>
    <row r="19" spans="1:39" ht="18" customHeight="1">
      <c r="A19" s="169"/>
      <c r="B19" s="39"/>
      <c r="C19" s="178">
        <f>請求一覧!C3</f>
        <v>10</v>
      </c>
      <c r="D19" s="179"/>
      <c r="E19" s="179"/>
      <c r="F19" s="179"/>
      <c r="G19" s="179"/>
      <c r="H19" s="180"/>
      <c r="I19" s="40"/>
      <c r="J19" s="181">
        <f>J16/100*C19</f>
        <v>0</v>
      </c>
      <c r="K19" s="182"/>
      <c r="L19" s="183"/>
      <c r="M19" s="184"/>
      <c r="N19" s="185"/>
      <c r="O19" s="182"/>
      <c r="P19" s="41"/>
      <c r="Q19" s="42"/>
      <c r="R19" s="43"/>
      <c r="S19" s="44"/>
      <c r="T19" s="42"/>
      <c r="U19" s="45"/>
      <c r="V19" s="177"/>
      <c r="W19" s="167"/>
      <c r="X19" s="167"/>
      <c r="Y19" s="46"/>
      <c r="Z19" s="42"/>
      <c r="AA19" s="43"/>
      <c r="AB19" s="44"/>
      <c r="AC19" s="42"/>
      <c r="AD19" s="45"/>
    </row>
    <row r="20" spans="1:39" ht="30" customHeight="1" thickBot="1">
      <c r="A20" s="22" t="s">
        <v>55</v>
      </c>
      <c r="B20" s="23"/>
      <c r="C20" s="187" t="s">
        <v>56</v>
      </c>
      <c r="D20" s="188"/>
      <c r="E20" s="156"/>
      <c r="F20" s="156"/>
      <c r="G20" s="156"/>
      <c r="H20" s="157"/>
      <c r="I20" s="24"/>
      <c r="J20" s="148">
        <f>SUM(J16,J18,J19)</f>
        <v>0</v>
      </c>
      <c r="K20" s="149"/>
      <c r="L20" s="150"/>
      <c r="M20" s="151"/>
      <c r="N20" s="152"/>
      <c r="O20" s="149"/>
      <c r="P20" s="47"/>
      <c r="Q20" s="48"/>
      <c r="R20" s="49"/>
      <c r="S20" s="50"/>
      <c r="T20" s="48"/>
      <c r="U20" s="51"/>
      <c r="V20" s="194" t="s">
        <v>57</v>
      </c>
      <c r="W20" s="195"/>
      <c r="X20" s="195"/>
      <c r="Y20" s="52"/>
      <c r="Z20" s="48"/>
      <c r="AA20" s="49"/>
      <c r="AB20" s="50"/>
      <c r="AC20" s="48"/>
      <c r="AD20" s="51"/>
      <c r="AF20"/>
      <c r="AG20"/>
      <c r="AI20"/>
      <c r="AJ20"/>
      <c r="AL20"/>
      <c r="AM20"/>
    </row>
    <row r="21" spans="1:39" ht="30" customHeight="1" thickTop="1" thickBot="1"/>
    <row r="22" spans="1:39" ht="10.050000000000001" customHeight="1">
      <c r="A22" s="53"/>
      <c r="B22" s="53"/>
      <c r="C22" s="54"/>
      <c r="D22" s="54"/>
      <c r="E22" s="55"/>
      <c r="F22" s="55"/>
      <c r="G22" s="55"/>
      <c r="H22" s="55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</row>
    <row r="23" spans="1:39" ht="19.95" customHeight="1">
      <c r="A23" s="56" t="s">
        <v>58</v>
      </c>
    </row>
    <row r="24" spans="1:39" ht="28.05" customHeight="1">
      <c r="A24" s="167" t="s">
        <v>59</v>
      </c>
      <c r="B24" s="167"/>
      <c r="C24" s="167"/>
      <c r="D24" s="167"/>
      <c r="E24" s="111" t="s">
        <v>60</v>
      </c>
      <c r="F24" s="111"/>
      <c r="G24" s="111" t="s">
        <v>27</v>
      </c>
      <c r="H24" s="111"/>
      <c r="I24" s="111"/>
      <c r="J24" s="111"/>
      <c r="K24" s="111"/>
      <c r="L24" s="167" t="s">
        <v>61</v>
      </c>
      <c r="M24" s="167"/>
      <c r="N24" s="167"/>
      <c r="O24" s="167"/>
      <c r="P24" s="167"/>
      <c r="Q24" s="167"/>
      <c r="R24" s="167"/>
      <c r="S24" s="167" t="s">
        <v>62</v>
      </c>
      <c r="T24" s="167"/>
      <c r="U24" s="196" t="s">
        <v>63</v>
      </c>
      <c r="V24" s="167"/>
      <c r="W24" s="167" t="s">
        <v>64</v>
      </c>
      <c r="X24" s="167"/>
      <c r="Y24" s="167"/>
      <c r="Z24" s="167"/>
      <c r="AA24" s="167"/>
      <c r="AB24" s="167"/>
      <c r="AC24" s="167"/>
      <c r="AD24" s="167"/>
      <c r="AE24" s="57"/>
    </row>
    <row r="25" spans="1:39" ht="25.05" customHeight="1">
      <c r="A25" s="199" t="s">
        <v>65</v>
      </c>
      <c r="B25" s="199"/>
      <c r="C25" s="199"/>
      <c r="D25" s="199"/>
      <c r="E25" s="200" t="str">
        <f t="shared" ref="E25:E30" si="0">IF(A25="/","",A25)</f>
        <v/>
      </c>
      <c r="F25" s="200"/>
      <c r="G25" s="201"/>
      <c r="H25" s="201"/>
      <c r="I25" s="201"/>
      <c r="J25" s="201"/>
      <c r="K25" s="201"/>
      <c r="L25" s="74"/>
      <c r="M25" s="75" t="s">
        <v>66</v>
      </c>
      <c r="N25" s="76"/>
      <c r="O25" s="77" t="s">
        <v>67</v>
      </c>
      <c r="P25" s="78"/>
      <c r="Q25" s="75" t="s">
        <v>66</v>
      </c>
      <c r="R25" s="79"/>
      <c r="S25" s="197"/>
      <c r="T25" s="197"/>
      <c r="U25" s="197"/>
      <c r="V25" s="197"/>
      <c r="W25" s="198"/>
      <c r="X25" s="198"/>
      <c r="Y25" s="198"/>
      <c r="Z25" s="198"/>
      <c r="AA25" s="198"/>
      <c r="AB25" s="198"/>
      <c r="AC25" s="198"/>
      <c r="AD25" s="198"/>
      <c r="AE25" s="57"/>
    </row>
    <row r="26" spans="1:39" ht="25.05" customHeight="1">
      <c r="A26" s="199" t="s">
        <v>65</v>
      </c>
      <c r="B26" s="199"/>
      <c r="C26" s="199"/>
      <c r="D26" s="199"/>
      <c r="E26" s="200" t="str">
        <f t="shared" si="0"/>
        <v/>
      </c>
      <c r="F26" s="200"/>
      <c r="G26" s="201"/>
      <c r="H26" s="201"/>
      <c r="I26" s="201"/>
      <c r="J26" s="201"/>
      <c r="K26" s="201"/>
      <c r="L26" s="74"/>
      <c r="M26" s="75" t="s">
        <v>66</v>
      </c>
      <c r="N26" s="76"/>
      <c r="O26" s="77" t="s">
        <v>67</v>
      </c>
      <c r="P26" s="78"/>
      <c r="Q26" s="75" t="s">
        <v>66</v>
      </c>
      <c r="R26" s="79"/>
      <c r="S26" s="197"/>
      <c r="T26" s="197"/>
      <c r="U26" s="197"/>
      <c r="V26" s="197"/>
      <c r="W26" s="198"/>
      <c r="X26" s="198"/>
      <c r="Y26" s="198"/>
      <c r="Z26" s="198"/>
      <c r="AA26" s="198"/>
      <c r="AB26" s="198"/>
      <c r="AC26" s="198"/>
      <c r="AD26" s="198"/>
      <c r="AE26" s="57"/>
    </row>
    <row r="27" spans="1:39" ht="25.05" customHeight="1">
      <c r="A27" s="207" t="s">
        <v>65</v>
      </c>
      <c r="B27" s="208"/>
      <c r="C27" s="208"/>
      <c r="D27" s="209"/>
      <c r="E27" s="200" t="str">
        <f t="shared" si="0"/>
        <v/>
      </c>
      <c r="F27" s="200"/>
      <c r="G27" s="210"/>
      <c r="H27" s="211"/>
      <c r="I27" s="211"/>
      <c r="J27" s="211"/>
      <c r="K27" s="212"/>
      <c r="L27" s="74"/>
      <c r="M27" s="75" t="s">
        <v>66</v>
      </c>
      <c r="N27" s="76"/>
      <c r="O27" s="77" t="s">
        <v>67</v>
      </c>
      <c r="P27" s="78"/>
      <c r="Q27" s="75" t="s">
        <v>66</v>
      </c>
      <c r="R27" s="79"/>
      <c r="S27" s="202"/>
      <c r="T27" s="203"/>
      <c r="U27" s="202"/>
      <c r="V27" s="203"/>
      <c r="W27" s="204"/>
      <c r="X27" s="205"/>
      <c r="Y27" s="205"/>
      <c r="Z27" s="205"/>
      <c r="AA27" s="205"/>
      <c r="AB27" s="205"/>
      <c r="AC27" s="205"/>
      <c r="AD27" s="206"/>
      <c r="AE27" s="57"/>
    </row>
    <row r="28" spans="1:39" ht="25.05" customHeight="1">
      <c r="A28" s="207" t="s">
        <v>65</v>
      </c>
      <c r="B28" s="208"/>
      <c r="C28" s="208"/>
      <c r="D28" s="209"/>
      <c r="E28" s="200" t="str">
        <f t="shared" si="0"/>
        <v/>
      </c>
      <c r="F28" s="200"/>
      <c r="G28" s="210"/>
      <c r="H28" s="211"/>
      <c r="I28" s="211"/>
      <c r="J28" s="211"/>
      <c r="K28" s="212"/>
      <c r="L28" s="74"/>
      <c r="M28" s="75" t="s">
        <v>66</v>
      </c>
      <c r="N28" s="76"/>
      <c r="O28" s="77" t="s">
        <v>67</v>
      </c>
      <c r="P28" s="78"/>
      <c r="Q28" s="75" t="s">
        <v>66</v>
      </c>
      <c r="R28" s="79"/>
      <c r="S28" s="202"/>
      <c r="T28" s="203"/>
      <c r="U28" s="202"/>
      <c r="V28" s="203"/>
      <c r="W28" s="204"/>
      <c r="X28" s="205"/>
      <c r="Y28" s="205"/>
      <c r="Z28" s="205"/>
      <c r="AA28" s="205"/>
      <c r="AB28" s="205"/>
      <c r="AC28" s="205"/>
      <c r="AD28" s="206"/>
      <c r="AE28" s="57"/>
    </row>
    <row r="29" spans="1:39" ht="25.05" customHeight="1">
      <c r="A29" s="199" t="s">
        <v>65</v>
      </c>
      <c r="B29" s="199"/>
      <c r="C29" s="199"/>
      <c r="D29" s="199"/>
      <c r="E29" s="200" t="str">
        <f t="shared" si="0"/>
        <v/>
      </c>
      <c r="F29" s="200"/>
      <c r="G29" s="201"/>
      <c r="H29" s="201"/>
      <c r="I29" s="201"/>
      <c r="J29" s="201"/>
      <c r="K29" s="201"/>
      <c r="L29" s="74"/>
      <c r="M29" s="75" t="s">
        <v>66</v>
      </c>
      <c r="N29" s="76"/>
      <c r="O29" s="77" t="s">
        <v>67</v>
      </c>
      <c r="P29" s="78"/>
      <c r="Q29" s="75" t="s">
        <v>66</v>
      </c>
      <c r="R29" s="79"/>
      <c r="S29" s="197"/>
      <c r="T29" s="197"/>
      <c r="U29" s="197"/>
      <c r="V29" s="197"/>
      <c r="W29" s="198"/>
      <c r="X29" s="198"/>
      <c r="Y29" s="198"/>
      <c r="Z29" s="198"/>
      <c r="AA29" s="198"/>
      <c r="AB29" s="198"/>
      <c r="AC29" s="198"/>
      <c r="AD29" s="198"/>
      <c r="AE29" s="57"/>
    </row>
    <row r="30" spans="1:39" ht="25.05" customHeight="1" thickBot="1">
      <c r="A30" s="199" t="s">
        <v>65</v>
      </c>
      <c r="B30" s="199"/>
      <c r="C30" s="199"/>
      <c r="D30" s="199"/>
      <c r="E30" s="200" t="str">
        <f t="shared" si="0"/>
        <v/>
      </c>
      <c r="F30" s="200"/>
      <c r="G30" s="201"/>
      <c r="H30" s="201"/>
      <c r="I30" s="201"/>
      <c r="J30" s="201"/>
      <c r="K30" s="201"/>
      <c r="L30" s="74"/>
      <c r="M30" s="75" t="s">
        <v>66</v>
      </c>
      <c r="N30" s="76"/>
      <c r="O30" s="77" t="s">
        <v>67</v>
      </c>
      <c r="P30" s="78"/>
      <c r="Q30" s="75" t="s">
        <v>66</v>
      </c>
      <c r="R30" s="79"/>
      <c r="S30" s="197"/>
      <c r="T30" s="197"/>
      <c r="U30" s="197"/>
      <c r="V30" s="197"/>
      <c r="W30" s="198"/>
      <c r="X30" s="198"/>
      <c r="Y30" s="198"/>
      <c r="Z30" s="198"/>
      <c r="AA30" s="198"/>
      <c r="AB30" s="198"/>
      <c r="AC30" s="198"/>
      <c r="AD30" s="198"/>
      <c r="AE30" s="57"/>
    </row>
    <row r="31" spans="1:39" ht="25.05" customHeight="1" thickTop="1">
      <c r="A31" s="221" t="s">
        <v>81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3"/>
      <c r="S31" s="213"/>
      <c r="T31" s="213"/>
      <c r="U31" s="213"/>
      <c r="V31" s="213"/>
      <c r="W31" s="214"/>
      <c r="X31" s="214"/>
      <c r="Y31" s="214"/>
      <c r="Z31" s="214"/>
      <c r="AA31" s="214"/>
      <c r="AB31" s="214"/>
      <c r="AC31" s="214"/>
      <c r="AD31" s="214"/>
      <c r="AE31" s="57"/>
    </row>
    <row r="32" spans="1:39" ht="30" customHeight="1">
      <c r="A32" s="215" t="s">
        <v>68</v>
      </c>
      <c r="B32" s="215"/>
      <c r="C32" s="215"/>
      <c r="D32" s="215"/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</row>
    <row r="33" spans="1:39" ht="19.95" customHeight="1">
      <c r="A33" s="11" t="s">
        <v>69</v>
      </c>
    </row>
    <row r="34" spans="1:39" ht="10.050000000000001" customHeight="1" thickBot="1"/>
    <row r="35" spans="1:39" ht="10.050000000000001" customHeight="1">
      <c r="A35" s="58"/>
      <c r="B35" s="58"/>
      <c r="C35" s="59"/>
      <c r="D35" s="59"/>
      <c r="E35" s="60"/>
      <c r="F35" s="60"/>
      <c r="G35" s="60"/>
      <c r="H35" s="60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</row>
    <row r="36" spans="1:39" ht="19.95" customHeight="1">
      <c r="F36" s="216" t="s">
        <v>70</v>
      </c>
      <c r="G36" s="216"/>
      <c r="H36" s="216"/>
      <c r="I36" s="216"/>
      <c r="J36" s="216"/>
      <c r="K36" s="217" t="s">
        <v>71</v>
      </c>
      <c r="L36" s="218"/>
      <c r="M36" s="218"/>
      <c r="N36" s="218"/>
      <c r="O36" s="218"/>
      <c r="P36" s="218"/>
      <c r="Q36" s="218"/>
      <c r="R36" s="219"/>
      <c r="S36" s="217"/>
      <c r="T36" s="218"/>
      <c r="U36" s="218"/>
      <c r="V36" s="218"/>
      <c r="W36" s="218"/>
      <c r="X36" s="218"/>
      <c r="Y36" s="218"/>
      <c r="Z36" s="219"/>
      <c r="AA36" s="220" t="s">
        <v>72</v>
      </c>
      <c r="AB36" s="220"/>
      <c r="AC36" s="220"/>
      <c r="AD36" s="220"/>
    </row>
    <row r="37" spans="1:39" ht="79.95" customHeight="1">
      <c r="F37" s="111"/>
      <c r="G37" s="111"/>
      <c r="H37" s="111"/>
      <c r="I37" s="111"/>
      <c r="J37" s="111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7"/>
      <c r="Z37" s="167"/>
      <c r="AA37" s="167"/>
      <c r="AB37" s="167"/>
      <c r="AC37" s="167"/>
      <c r="AD37" s="167"/>
    </row>
    <row r="38" spans="1:39" ht="19.95" customHeight="1"/>
    <row r="39" spans="1:39" ht="19.95" customHeight="1"/>
    <row r="40" spans="1:39" s="69" customFormat="1" ht="19.95" customHeight="1">
      <c r="C40" s="11"/>
      <c r="D40" s="11"/>
      <c r="E40" s="12"/>
      <c r="F40" s="12"/>
      <c r="G40" s="12"/>
      <c r="H40" s="12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</row>
    <row r="41" spans="1:39" s="69" customFormat="1" ht="19.95" customHeight="1">
      <c r="C41" s="11"/>
      <c r="D41" s="11"/>
      <c r="E41" s="12"/>
      <c r="F41" s="12"/>
      <c r="G41" s="12"/>
      <c r="H41" s="12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spans="1:39" s="69" customFormat="1" ht="19.95" customHeight="1">
      <c r="C42" s="11"/>
      <c r="D42" s="11"/>
      <c r="E42" s="12"/>
      <c r="F42" s="12"/>
      <c r="G42" s="12"/>
      <c r="H42" s="12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</row>
    <row r="43" spans="1:39" s="69" customFormat="1" ht="19.95" customHeight="1">
      <c r="C43" s="11"/>
      <c r="D43" s="11"/>
      <c r="E43" s="12"/>
      <c r="F43" s="12"/>
      <c r="G43" s="12"/>
      <c r="H43" s="12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</row>
    <row r="44" spans="1:39" s="69" customFormat="1" ht="19.95" customHeight="1">
      <c r="C44" s="11"/>
      <c r="D44" s="11"/>
      <c r="E44" s="12"/>
      <c r="F44" s="12"/>
      <c r="G44" s="12"/>
      <c r="H44" s="12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</row>
    <row r="45" spans="1:39" s="69" customFormat="1" ht="19.95" customHeight="1">
      <c r="C45" s="11"/>
      <c r="D45" s="11"/>
      <c r="E45" s="12"/>
      <c r="F45" s="12"/>
      <c r="G45" s="12"/>
      <c r="H45" s="12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</row>
    <row r="46" spans="1:39" s="69" customFormat="1" ht="19.95" customHeight="1">
      <c r="C46" s="11"/>
      <c r="D46" s="11"/>
      <c r="E46" s="12"/>
      <c r="F46" s="12"/>
      <c r="G46" s="12"/>
      <c r="H46" s="12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</row>
    <row r="47" spans="1:39" s="69" customFormat="1" ht="19.95" customHeight="1">
      <c r="C47" s="11"/>
      <c r="D47" s="11"/>
      <c r="E47" s="12"/>
      <c r="F47" s="12"/>
      <c r="G47" s="12"/>
      <c r="H47" s="12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</row>
    <row r="48" spans="1:39" s="69" customFormat="1" ht="19.95" customHeight="1">
      <c r="C48" s="11"/>
      <c r="D48" s="11"/>
      <c r="E48" s="12"/>
      <c r="F48" s="12"/>
      <c r="G48" s="12"/>
      <c r="H48" s="12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</row>
    <row r="49" spans="3:39" s="69" customFormat="1" ht="19.95" customHeight="1">
      <c r="C49" s="11"/>
      <c r="D49" s="11"/>
      <c r="E49" s="12"/>
      <c r="F49" s="12"/>
      <c r="G49" s="12"/>
      <c r="H49" s="12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</row>
    <row r="50" spans="3:39" s="69" customFormat="1" ht="19.95" customHeight="1">
      <c r="C50" s="11"/>
      <c r="D50" s="11"/>
      <c r="E50" s="12"/>
      <c r="F50" s="12"/>
      <c r="G50" s="12"/>
      <c r="H50" s="12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</row>
    <row r="51" spans="3:39" s="69" customFormat="1" ht="19.95" customHeight="1">
      <c r="C51" s="11"/>
      <c r="D51" s="11"/>
      <c r="E51" s="12"/>
      <c r="F51" s="12"/>
      <c r="G51" s="12"/>
      <c r="H51" s="12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</row>
    <row r="52" spans="3:39" s="69" customFormat="1" ht="19.95" customHeight="1">
      <c r="C52" s="11"/>
      <c r="D52" s="11"/>
      <c r="E52" s="12"/>
      <c r="F52" s="12"/>
      <c r="G52" s="12"/>
      <c r="H52" s="12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</row>
    <row r="53" spans="3:39" s="69" customFormat="1" ht="19.95" customHeight="1">
      <c r="C53" s="11"/>
      <c r="D53" s="11"/>
      <c r="E53" s="12"/>
      <c r="F53" s="12"/>
      <c r="G53" s="12"/>
      <c r="H53" s="12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</row>
    <row r="54" spans="3:39" s="69" customFormat="1" ht="19.95" customHeight="1">
      <c r="C54" s="11"/>
      <c r="D54" s="11"/>
      <c r="E54" s="12"/>
      <c r="F54" s="12"/>
      <c r="G54" s="12"/>
      <c r="H54" s="12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</row>
    <row r="55" spans="3:39" s="69" customFormat="1" ht="19.95" customHeight="1">
      <c r="C55" s="11"/>
      <c r="D55" s="11"/>
      <c r="E55" s="12"/>
      <c r="F55" s="12"/>
      <c r="G55" s="12"/>
      <c r="H55" s="12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</row>
    <row r="56" spans="3:39" s="69" customFormat="1" ht="19.95" customHeight="1">
      <c r="C56" s="11"/>
      <c r="D56" s="11"/>
      <c r="E56" s="12"/>
      <c r="F56" s="12"/>
      <c r="G56" s="12"/>
      <c r="H56" s="12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</row>
    <row r="57" spans="3:39" s="69" customFormat="1" ht="19.95" customHeight="1">
      <c r="C57" s="11"/>
      <c r="D57" s="11"/>
      <c r="E57" s="12"/>
      <c r="F57" s="12"/>
      <c r="G57" s="12"/>
      <c r="H57" s="12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</row>
    <row r="58" spans="3:39" s="69" customFormat="1" ht="19.95" customHeight="1">
      <c r="C58" s="11"/>
      <c r="D58" s="11"/>
      <c r="E58" s="12"/>
      <c r="F58" s="12"/>
      <c r="G58" s="12"/>
      <c r="H58" s="12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</row>
  </sheetData>
  <sheetProtection sheet="1" objects="1" scenarios="1" formatCells="0"/>
  <mergeCells count="113">
    <mergeCell ref="AA37:AD37"/>
    <mergeCell ref="A32:AD32"/>
    <mergeCell ref="F36:J36"/>
    <mergeCell ref="K36:R36"/>
    <mergeCell ref="S36:Z36"/>
    <mergeCell ref="AA36:AD36"/>
    <mergeCell ref="F37:J37"/>
    <mergeCell ref="K37:N37"/>
    <mergeCell ref="O37:R37"/>
    <mergeCell ref="S37:V37"/>
    <mergeCell ref="W37:Z37"/>
    <mergeCell ref="S31:T31"/>
    <mergeCell ref="U31:V31"/>
    <mergeCell ref="W31:AD31"/>
    <mergeCell ref="A30:D30"/>
    <mergeCell ref="E30:F30"/>
    <mergeCell ref="G30:K30"/>
    <mergeCell ref="S30:T30"/>
    <mergeCell ref="U30:V30"/>
    <mergeCell ref="W30:AD30"/>
    <mergeCell ref="A31:R31"/>
    <mergeCell ref="A29:D29"/>
    <mergeCell ref="E29:F29"/>
    <mergeCell ref="G29:K29"/>
    <mergeCell ref="S29:T29"/>
    <mergeCell ref="U29:V29"/>
    <mergeCell ref="W29:AD29"/>
    <mergeCell ref="A28:D28"/>
    <mergeCell ref="E28:F28"/>
    <mergeCell ref="G28:K28"/>
    <mergeCell ref="S28:T28"/>
    <mergeCell ref="U28:V28"/>
    <mergeCell ref="W28:AD28"/>
    <mergeCell ref="A27:D27"/>
    <mergeCell ref="E27:F27"/>
    <mergeCell ref="G27:K27"/>
    <mergeCell ref="S27:T27"/>
    <mergeCell ref="U27:V27"/>
    <mergeCell ref="W27:AD27"/>
    <mergeCell ref="A26:D26"/>
    <mergeCell ref="E26:F26"/>
    <mergeCell ref="G26:K26"/>
    <mergeCell ref="S26:T26"/>
    <mergeCell ref="U26:V26"/>
    <mergeCell ref="W26:AD26"/>
    <mergeCell ref="A25:D25"/>
    <mergeCell ref="E25:F25"/>
    <mergeCell ref="G25:K25"/>
    <mergeCell ref="S25:T25"/>
    <mergeCell ref="U25:V25"/>
    <mergeCell ref="W25:AD25"/>
    <mergeCell ref="C20:H20"/>
    <mergeCell ref="J20:O20"/>
    <mergeCell ref="V20:X20"/>
    <mergeCell ref="A24:D24"/>
    <mergeCell ref="E24:F24"/>
    <mergeCell ref="G24:K24"/>
    <mergeCell ref="L24:R24"/>
    <mergeCell ref="S24:T24"/>
    <mergeCell ref="U24:V24"/>
    <mergeCell ref="W24:AD24"/>
    <mergeCell ref="C17:H17"/>
    <mergeCell ref="J17:O17"/>
    <mergeCell ref="V17:AD17"/>
    <mergeCell ref="A18:A19"/>
    <mergeCell ref="C18:H18"/>
    <mergeCell ref="J18:O18"/>
    <mergeCell ref="V18:X19"/>
    <mergeCell ref="C19:H19"/>
    <mergeCell ref="J19:O19"/>
    <mergeCell ref="C15:H15"/>
    <mergeCell ref="J15:O15"/>
    <mergeCell ref="V15:X15"/>
    <mergeCell ref="Y15:AD15"/>
    <mergeCell ref="C16:H16"/>
    <mergeCell ref="J16:O16"/>
    <mergeCell ref="V16:AD16"/>
    <mergeCell ref="C13:H13"/>
    <mergeCell ref="J13:O13"/>
    <mergeCell ref="V13:X13"/>
    <mergeCell ref="C14:E14"/>
    <mergeCell ref="F14:G14"/>
    <mergeCell ref="H14:I14"/>
    <mergeCell ref="J14:O14"/>
    <mergeCell ref="V14:X14"/>
    <mergeCell ref="A7:D7"/>
    <mergeCell ref="E7:O7"/>
    <mergeCell ref="Q7:R7"/>
    <mergeCell ref="S7:W7"/>
    <mergeCell ref="X7:Y7"/>
    <mergeCell ref="Q10:T10"/>
    <mergeCell ref="U10:Z10"/>
    <mergeCell ref="C12:H12"/>
    <mergeCell ref="J12:O12"/>
    <mergeCell ref="P12:U12"/>
    <mergeCell ref="V12:AD12"/>
    <mergeCell ref="Z7:AD7"/>
    <mergeCell ref="B8:O9"/>
    <mergeCell ref="Q8:R8"/>
    <mergeCell ref="S8:AC8"/>
    <mergeCell ref="Q9:T9"/>
    <mergeCell ref="V9:AD9"/>
    <mergeCell ref="T1:V1"/>
    <mergeCell ref="W1:AD1"/>
    <mergeCell ref="C2:N3"/>
    <mergeCell ref="Q3:R4"/>
    <mergeCell ref="T3:W3"/>
    <mergeCell ref="T4:AD4"/>
    <mergeCell ref="A5:D6"/>
    <mergeCell ref="E5:L6"/>
    <mergeCell ref="Q5:R6"/>
    <mergeCell ref="T5:AC6"/>
    <mergeCell ref="AD5:AD6"/>
  </mergeCells>
  <phoneticPr fontId="2"/>
  <conditionalFormatting sqref="J16:O16">
    <cfRule type="expression" dxfId="2" priority="1">
      <formula>$J$17&lt;0</formula>
    </cfRule>
  </conditionalFormatting>
  <hyperlinks>
    <hyperlink ref="AF3" location="請求一覧!A1" display="一覧へ" xr:uid="{42386508-1BFA-4440-8DDD-EECF142EEAE2}"/>
    <hyperlink ref="D4" r:id="rId1" xr:uid="{09E3DE02-867D-424C-8C27-986ABD56B138}"/>
  </hyperlinks>
  <pageMargins left="0.70866141732283472" right="0.19685039370078741" top="0.74803149606299213" bottom="0.19685039370078741" header="0.31496062992125984" footer="0.31496062992125984"/>
  <pageSetup paperSize="9" scale="96" orientation="portrait" verticalDpi="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23B26-377E-4041-A5EC-D8394EFB8603}">
  <sheetPr>
    <pageSetUpPr fitToPage="1"/>
  </sheetPr>
  <dimension ref="A1:AM58"/>
  <sheetViews>
    <sheetView showZeros="0" zoomScaleNormal="100" zoomScaleSheetLayoutView="115" workbookViewId="0">
      <selection activeCell="B1" sqref="B1"/>
    </sheetView>
  </sheetViews>
  <sheetFormatPr defaultRowHeight="14.4"/>
  <cols>
    <col min="1" max="1" width="2.69921875" style="69" customWidth="1"/>
    <col min="2" max="2" width="1.69921875" style="69" customWidth="1"/>
    <col min="3" max="4" width="2.69921875" style="11" customWidth="1"/>
    <col min="5" max="7" width="2.69921875" style="12" customWidth="1"/>
    <col min="8" max="8" width="1.69921875" style="12" customWidth="1"/>
    <col min="9" max="9" width="1.69921875" style="11" customWidth="1"/>
    <col min="10" max="31" width="3.19921875" style="11" customWidth="1"/>
    <col min="32" max="32" width="8" style="11" customWidth="1"/>
    <col min="33" max="35" width="3.19921875" style="11" customWidth="1"/>
    <col min="36" max="36" width="7.296875" style="11" customWidth="1"/>
    <col min="37" max="41" width="3.19921875" style="11" customWidth="1"/>
    <col min="42" max="16384" width="8.796875" style="11"/>
  </cols>
  <sheetData>
    <row r="1" spans="1:32" ht="19.95" customHeight="1" thickBot="1">
      <c r="E1" s="65" t="s">
        <v>23</v>
      </c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T1" s="116" t="s">
        <v>73</v>
      </c>
      <c r="U1" s="116"/>
      <c r="V1" s="116"/>
      <c r="W1" s="104" t="str">
        <f>IF(VLOOKUP(AD2,請求一覧!A:F,2,FALSE)=0,"年　　月　　日",VLOOKUP(AD2,請求一覧!A:F,2,FALSE))</f>
        <v>年　　月　　日</v>
      </c>
      <c r="X1" s="104"/>
      <c r="Y1" s="104"/>
      <c r="Z1" s="104"/>
      <c r="AA1" s="104"/>
      <c r="AB1" s="104"/>
      <c r="AC1" s="104"/>
      <c r="AD1" s="104"/>
    </row>
    <row r="2" spans="1:32" ht="15" customHeight="1" thickTop="1">
      <c r="C2" s="105" t="s">
        <v>24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AC2" s="11" t="s">
        <v>1</v>
      </c>
      <c r="AD2" s="62">
        <v>14</v>
      </c>
    </row>
    <row r="3" spans="1:32" ht="15" customHeight="1"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Q3" s="107" t="s">
        <v>25</v>
      </c>
      <c r="R3" s="108"/>
      <c r="S3" s="72"/>
      <c r="T3" s="117" t="str">
        <f>"〒"&amp;基本情報!C4</f>
        <v>〒</v>
      </c>
      <c r="U3" s="117"/>
      <c r="V3" s="117"/>
      <c r="W3" s="117"/>
      <c r="X3" s="72"/>
      <c r="Y3" s="72"/>
      <c r="Z3" s="72"/>
      <c r="AA3" s="72"/>
      <c r="AB3" s="72"/>
      <c r="AC3" s="72"/>
      <c r="AD3" s="64"/>
      <c r="AF3" s="66" t="s">
        <v>74</v>
      </c>
    </row>
    <row r="4" spans="1:32" ht="18" customHeight="1">
      <c r="D4" s="89" t="s">
        <v>85</v>
      </c>
      <c r="Q4" s="109"/>
      <c r="R4" s="110"/>
      <c r="T4" s="118">
        <f>基本情報!C5</f>
        <v>0</v>
      </c>
      <c r="U4" s="118"/>
      <c r="V4" s="118"/>
      <c r="W4" s="118"/>
      <c r="X4" s="118"/>
      <c r="Y4" s="118"/>
      <c r="Z4" s="118"/>
      <c r="AA4" s="118"/>
      <c r="AB4" s="118"/>
      <c r="AC4" s="118"/>
      <c r="AD4" s="119"/>
    </row>
    <row r="5" spans="1:32" ht="18" customHeight="1">
      <c r="A5" s="111" t="s">
        <v>26</v>
      </c>
      <c r="B5" s="111"/>
      <c r="C5" s="111"/>
      <c r="D5" s="111"/>
      <c r="E5" s="112">
        <f>請求一覧!C4</f>
        <v>0</v>
      </c>
      <c r="F5" s="113"/>
      <c r="G5" s="113"/>
      <c r="H5" s="113"/>
      <c r="I5" s="113"/>
      <c r="J5" s="113"/>
      <c r="K5" s="113"/>
      <c r="L5" s="113"/>
      <c r="Q5" s="109" t="s">
        <v>27</v>
      </c>
      <c r="R5" s="110"/>
      <c r="S5" s="13"/>
      <c r="T5" s="114">
        <f>基本情報!C6</f>
        <v>0</v>
      </c>
      <c r="U5" s="114"/>
      <c r="V5" s="114"/>
      <c r="W5" s="114"/>
      <c r="X5" s="114"/>
      <c r="Y5" s="114"/>
      <c r="Z5" s="114"/>
      <c r="AA5" s="114"/>
      <c r="AB5" s="114"/>
      <c r="AC5" s="114"/>
      <c r="AD5" s="115" t="s">
        <v>28</v>
      </c>
    </row>
    <row r="6" spans="1:32" ht="18" customHeight="1">
      <c r="A6" s="111"/>
      <c r="B6" s="111"/>
      <c r="C6" s="111"/>
      <c r="D6" s="111"/>
      <c r="E6" s="113"/>
      <c r="F6" s="113"/>
      <c r="G6" s="113"/>
      <c r="H6" s="113"/>
      <c r="I6" s="113"/>
      <c r="J6" s="113"/>
      <c r="K6" s="113"/>
      <c r="L6" s="113"/>
      <c r="Q6" s="109"/>
      <c r="R6" s="110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5"/>
    </row>
    <row r="7" spans="1:32" ht="18" customHeight="1">
      <c r="A7" s="135" t="s">
        <v>29</v>
      </c>
      <c r="B7" s="136"/>
      <c r="C7" s="136"/>
      <c r="D7" s="136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8"/>
      <c r="Q7" s="139" t="s">
        <v>30</v>
      </c>
      <c r="R7" s="140"/>
      <c r="S7" s="126">
        <f>基本情報!C7</f>
        <v>0</v>
      </c>
      <c r="T7" s="126"/>
      <c r="U7" s="126"/>
      <c r="V7" s="126"/>
      <c r="W7" s="126"/>
      <c r="X7" s="110" t="s">
        <v>31</v>
      </c>
      <c r="Y7" s="110"/>
      <c r="Z7" s="126">
        <f>基本情報!C8</f>
        <v>0</v>
      </c>
      <c r="AA7" s="126"/>
      <c r="AB7" s="126"/>
      <c r="AC7" s="126"/>
      <c r="AD7" s="141"/>
      <c r="AF7" s="67"/>
    </row>
    <row r="8" spans="1:32" ht="19.95" customHeight="1">
      <c r="A8" s="14"/>
      <c r="B8" s="120">
        <f>請求一覧!C5</f>
        <v>0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2"/>
      <c r="Q8" s="125" t="s">
        <v>32</v>
      </c>
      <c r="R8" s="126"/>
      <c r="S8" s="127" t="str">
        <f>基本情報!C10&amp;"　"&amp;基本情報!C11&amp;"　"&amp;基本情報!C12&amp;"　"&amp;基本情報!C13</f>
        <v>　　　</v>
      </c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5"/>
    </row>
    <row r="9" spans="1:32" ht="18" customHeight="1">
      <c r="A9" s="16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4"/>
      <c r="Q9" s="128" t="s">
        <v>92</v>
      </c>
      <c r="R9" s="129"/>
      <c r="S9" s="129"/>
      <c r="T9" s="129"/>
      <c r="U9" s="71"/>
      <c r="V9" s="130">
        <f>基本情報!C14</f>
        <v>0</v>
      </c>
      <c r="W9" s="130"/>
      <c r="X9" s="130"/>
      <c r="Y9" s="130"/>
      <c r="Z9" s="130"/>
      <c r="AA9" s="130"/>
      <c r="AB9" s="130"/>
      <c r="AC9" s="130"/>
      <c r="AD9" s="131"/>
    </row>
    <row r="10" spans="1:32" ht="24" customHeight="1">
      <c r="Q10" s="132" t="s">
        <v>33</v>
      </c>
      <c r="R10" s="132"/>
      <c r="S10" s="132"/>
      <c r="T10" s="132"/>
      <c r="U10" s="133">
        <f>請求一覧!C7</f>
        <v>0</v>
      </c>
      <c r="V10" s="134"/>
      <c r="W10" s="134"/>
      <c r="X10" s="134"/>
      <c r="Y10" s="134"/>
      <c r="Z10" s="134"/>
    </row>
    <row r="11" spans="1:32" ht="10.050000000000001" customHeight="1" thickBot="1">
      <c r="P11" s="18"/>
      <c r="Q11" s="19"/>
      <c r="R11" s="19"/>
      <c r="S11" s="19"/>
      <c r="T11" s="19"/>
      <c r="U11" s="20"/>
      <c r="V11" s="21"/>
      <c r="W11" s="21"/>
      <c r="X11" s="21"/>
      <c r="Y11" s="21"/>
      <c r="Z11" s="21"/>
    </row>
    <row r="12" spans="1:32" ht="30" customHeight="1" thickTop="1">
      <c r="A12" s="22" t="s">
        <v>34</v>
      </c>
      <c r="B12" s="23"/>
      <c r="C12" s="161" t="s">
        <v>35</v>
      </c>
      <c r="D12" s="161"/>
      <c r="E12" s="161"/>
      <c r="F12" s="161"/>
      <c r="G12" s="161"/>
      <c r="H12" s="161"/>
      <c r="I12" s="24"/>
      <c r="J12" s="162">
        <f>請求一覧!C6</f>
        <v>0</v>
      </c>
      <c r="K12" s="163"/>
      <c r="L12" s="163"/>
      <c r="M12" s="163"/>
      <c r="N12" s="163"/>
      <c r="O12" s="163"/>
      <c r="P12" s="164" t="s">
        <v>36</v>
      </c>
      <c r="Q12" s="165"/>
      <c r="R12" s="165"/>
      <c r="S12" s="165"/>
      <c r="T12" s="165"/>
      <c r="U12" s="166"/>
      <c r="V12" s="154" t="s">
        <v>37</v>
      </c>
      <c r="W12" s="167"/>
      <c r="X12" s="167"/>
      <c r="Y12" s="167"/>
      <c r="Z12" s="167"/>
      <c r="AA12" s="167"/>
      <c r="AB12" s="167"/>
      <c r="AC12" s="167"/>
      <c r="AD12" s="167"/>
    </row>
    <row r="13" spans="1:32" ht="30" customHeight="1">
      <c r="A13" s="22" t="s">
        <v>38</v>
      </c>
      <c r="B13" s="23"/>
      <c r="C13" s="155" t="s">
        <v>39</v>
      </c>
      <c r="D13" s="156"/>
      <c r="E13" s="156"/>
      <c r="F13" s="156"/>
      <c r="G13" s="156"/>
      <c r="H13" s="157"/>
      <c r="I13" s="24"/>
      <c r="J13" s="148">
        <f>ROUNDUP(IF(J12&lt;0,J14,IF((J14/0.9)&lt;J12,(J14/0.9),J12)),-4)</f>
        <v>0</v>
      </c>
      <c r="K13" s="149"/>
      <c r="L13" s="150"/>
      <c r="M13" s="151"/>
      <c r="N13" s="152"/>
      <c r="O13" s="149"/>
      <c r="P13" s="25"/>
      <c r="Q13" s="26"/>
      <c r="R13" s="27"/>
      <c r="S13" s="28"/>
      <c r="T13" s="26"/>
      <c r="U13" s="29"/>
      <c r="V13" s="154" t="s">
        <v>40</v>
      </c>
      <c r="W13" s="167"/>
      <c r="X13" s="167"/>
      <c r="Y13" s="30"/>
      <c r="Z13" s="26"/>
      <c r="AA13" s="27"/>
      <c r="AB13" s="28"/>
      <c r="AC13" s="26"/>
      <c r="AD13" s="24"/>
    </row>
    <row r="14" spans="1:32" ht="30" customHeight="1">
      <c r="A14" s="22" t="s">
        <v>41</v>
      </c>
      <c r="B14" s="23"/>
      <c r="C14" s="142" t="s">
        <v>42</v>
      </c>
      <c r="D14" s="142"/>
      <c r="E14" s="143"/>
      <c r="F14" s="144">
        <f>IF(J13=0,90,IF(J14/J13*100=90,90,IF(J14/J13*100&gt;100,100,IF(J14/J13*100&gt;90,J14/J13*100,"≒90"))))</f>
        <v>90</v>
      </c>
      <c r="G14" s="145"/>
      <c r="H14" s="146" t="s">
        <v>43</v>
      </c>
      <c r="I14" s="147"/>
      <c r="J14" s="148">
        <f>J15+J16</f>
        <v>0</v>
      </c>
      <c r="K14" s="149"/>
      <c r="L14" s="150"/>
      <c r="M14" s="151"/>
      <c r="N14" s="152"/>
      <c r="O14" s="149"/>
      <c r="P14" s="25"/>
      <c r="Q14" s="26"/>
      <c r="R14" s="27"/>
      <c r="S14" s="28"/>
      <c r="T14" s="26"/>
      <c r="U14" s="29"/>
      <c r="V14" s="153" t="s">
        <v>44</v>
      </c>
      <c r="W14" s="153"/>
      <c r="X14" s="154"/>
      <c r="Y14" s="30"/>
      <c r="Z14" s="26"/>
      <c r="AA14" s="27"/>
      <c r="AB14" s="28"/>
      <c r="AC14" s="26"/>
      <c r="AD14" s="24"/>
    </row>
    <row r="15" spans="1:32" ht="30" customHeight="1">
      <c r="A15" s="22" t="s">
        <v>45</v>
      </c>
      <c r="B15" s="23"/>
      <c r="C15" s="155" t="s">
        <v>46</v>
      </c>
      <c r="D15" s="156"/>
      <c r="E15" s="156"/>
      <c r="F15" s="156"/>
      <c r="G15" s="156"/>
      <c r="H15" s="157"/>
      <c r="I15" s="24"/>
      <c r="J15" s="148">
        <f>VLOOKUP(AD2,請求一覧!A:F,3,FALSE)</f>
        <v>0</v>
      </c>
      <c r="K15" s="149"/>
      <c r="L15" s="150"/>
      <c r="M15" s="151"/>
      <c r="N15" s="152"/>
      <c r="O15" s="149"/>
      <c r="P15" s="25"/>
      <c r="Q15" s="26"/>
      <c r="R15" s="27"/>
      <c r="S15" s="28"/>
      <c r="T15" s="26"/>
      <c r="U15" s="29"/>
      <c r="V15" s="158" t="s">
        <v>47</v>
      </c>
      <c r="W15" s="159"/>
      <c r="X15" s="160"/>
      <c r="Y15" s="186"/>
      <c r="Z15" s="159"/>
      <c r="AA15" s="159"/>
      <c r="AB15" s="159"/>
      <c r="AC15" s="159"/>
      <c r="AD15" s="159"/>
    </row>
    <row r="16" spans="1:32" ht="30" customHeight="1" thickBot="1">
      <c r="A16" s="22" t="s">
        <v>48</v>
      </c>
      <c r="B16" s="23"/>
      <c r="C16" s="187" t="s">
        <v>49</v>
      </c>
      <c r="D16" s="188"/>
      <c r="E16" s="156"/>
      <c r="F16" s="156"/>
      <c r="G16" s="156"/>
      <c r="H16" s="157"/>
      <c r="I16" s="24"/>
      <c r="J16" s="148">
        <f>VLOOKUP(AD2,請求一覧!A:F,4,FALSE)</f>
        <v>0</v>
      </c>
      <c r="K16" s="149"/>
      <c r="L16" s="150"/>
      <c r="M16" s="151"/>
      <c r="N16" s="152"/>
      <c r="O16" s="149"/>
      <c r="P16" s="25"/>
      <c r="Q16" s="26"/>
      <c r="R16" s="27"/>
      <c r="S16" s="28"/>
      <c r="T16" s="26"/>
      <c r="U16" s="29"/>
      <c r="V16" s="189"/>
      <c r="W16" s="189"/>
      <c r="X16" s="189"/>
      <c r="Y16" s="189"/>
      <c r="Z16" s="189"/>
      <c r="AA16" s="189"/>
      <c r="AB16" s="189"/>
      <c r="AC16" s="189"/>
      <c r="AD16" s="190"/>
    </row>
    <row r="17" spans="1:39" ht="30" customHeight="1" thickTop="1">
      <c r="A17" s="22" t="s">
        <v>50</v>
      </c>
      <c r="B17" s="23"/>
      <c r="C17" s="187" t="s">
        <v>51</v>
      </c>
      <c r="D17" s="188"/>
      <c r="E17" s="156"/>
      <c r="F17" s="156"/>
      <c r="G17" s="156"/>
      <c r="H17" s="157"/>
      <c r="I17" s="24"/>
      <c r="J17" s="148">
        <f>IF(J12=0,0,J12-J14)</f>
        <v>0</v>
      </c>
      <c r="K17" s="149"/>
      <c r="L17" s="150"/>
      <c r="M17" s="151"/>
      <c r="N17" s="152"/>
      <c r="O17" s="149"/>
      <c r="P17" s="25"/>
      <c r="Q17" s="26"/>
      <c r="R17" s="27"/>
      <c r="S17" s="28"/>
      <c r="T17" s="26"/>
      <c r="U17" s="29"/>
      <c r="V17" s="191" t="s">
        <v>52</v>
      </c>
      <c r="W17" s="192"/>
      <c r="X17" s="192"/>
      <c r="Y17" s="192"/>
      <c r="Z17" s="192"/>
      <c r="AA17" s="192"/>
      <c r="AB17" s="192"/>
      <c r="AC17" s="192"/>
      <c r="AD17" s="193"/>
    </row>
    <row r="18" spans="1:39" ht="18" customHeight="1">
      <c r="A18" s="168" t="s">
        <v>53</v>
      </c>
      <c r="B18" s="70"/>
      <c r="C18" s="170"/>
      <c r="D18" s="170"/>
      <c r="E18" s="170"/>
      <c r="F18" s="170"/>
      <c r="G18" s="170"/>
      <c r="H18" s="170"/>
      <c r="I18" s="33"/>
      <c r="J18" s="171"/>
      <c r="K18" s="172"/>
      <c r="L18" s="173"/>
      <c r="M18" s="174"/>
      <c r="N18" s="175"/>
      <c r="O18" s="172"/>
      <c r="P18" s="34"/>
      <c r="Q18" s="33"/>
      <c r="R18" s="35"/>
      <c r="S18" s="36"/>
      <c r="T18" s="33"/>
      <c r="U18" s="37"/>
      <c r="V18" s="176" t="s">
        <v>54</v>
      </c>
      <c r="W18" s="167"/>
      <c r="X18" s="167"/>
      <c r="Y18" s="38"/>
      <c r="Z18" s="33"/>
      <c r="AA18" s="35"/>
      <c r="AB18" s="36"/>
      <c r="AC18" s="33"/>
      <c r="AD18" s="37"/>
    </row>
    <row r="19" spans="1:39" ht="18" customHeight="1">
      <c r="A19" s="169"/>
      <c r="B19" s="39"/>
      <c r="C19" s="178">
        <f>請求一覧!C3</f>
        <v>10</v>
      </c>
      <c r="D19" s="179"/>
      <c r="E19" s="179"/>
      <c r="F19" s="179"/>
      <c r="G19" s="179"/>
      <c r="H19" s="180"/>
      <c r="I19" s="40"/>
      <c r="J19" s="181">
        <f>J16/100*C19</f>
        <v>0</v>
      </c>
      <c r="K19" s="182"/>
      <c r="L19" s="183"/>
      <c r="M19" s="184"/>
      <c r="N19" s="185"/>
      <c r="O19" s="182"/>
      <c r="P19" s="41"/>
      <c r="Q19" s="42"/>
      <c r="R19" s="43"/>
      <c r="S19" s="44"/>
      <c r="T19" s="42"/>
      <c r="U19" s="45"/>
      <c r="V19" s="177"/>
      <c r="W19" s="167"/>
      <c r="X19" s="167"/>
      <c r="Y19" s="46"/>
      <c r="Z19" s="42"/>
      <c r="AA19" s="43"/>
      <c r="AB19" s="44"/>
      <c r="AC19" s="42"/>
      <c r="AD19" s="45"/>
    </row>
    <row r="20" spans="1:39" ht="30" customHeight="1" thickBot="1">
      <c r="A20" s="22" t="s">
        <v>55</v>
      </c>
      <c r="B20" s="23"/>
      <c r="C20" s="187" t="s">
        <v>56</v>
      </c>
      <c r="D20" s="188"/>
      <c r="E20" s="156"/>
      <c r="F20" s="156"/>
      <c r="G20" s="156"/>
      <c r="H20" s="157"/>
      <c r="I20" s="24"/>
      <c r="J20" s="148">
        <f>SUM(J16,J18,J19)</f>
        <v>0</v>
      </c>
      <c r="K20" s="149"/>
      <c r="L20" s="150"/>
      <c r="M20" s="151"/>
      <c r="N20" s="152"/>
      <c r="O20" s="149"/>
      <c r="P20" s="47"/>
      <c r="Q20" s="48"/>
      <c r="R20" s="49"/>
      <c r="S20" s="50"/>
      <c r="T20" s="48"/>
      <c r="U20" s="51"/>
      <c r="V20" s="194" t="s">
        <v>57</v>
      </c>
      <c r="W20" s="195"/>
      <c r="X20" s="195"/>
      <c r="Y20" s="52"/>
      <c r="Z20" s="48"/>
      <c r="AA20" s="49"/>
      <c r="AB20" s="50"/>
      <c r="AC20" s="48"/>
      <c r="AD20" s="51"/>
      <c r="AF20"/>
      <c r="AG20"/>
      <c r="AI20"/>
      <c r="AJ20"/>
      <c r="AL20"/>
      <c r="AM20"/>
    </row>
    <row r="21" spans="1:39" ht="30" customHeight="1" thickTop="1" thickBot="1"/>
    <row r="22" spans="1:39" ht="10.050000000000001" customHeight="1">
      <c r="A22" s="53"/>
      <c r="B22" s="53"/>
      <c r="C22" s="54"/>
      <c r="D22" s="54"/>
      <c r="E22" s="55"/>
      <c r="F22" s="55"/>
      <c r="G22" s="55"/>
      <c r="H22" s="55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</row>
    <row r="23" spans="1:39" ht="19.95" customHeight="1">
      <c r="A23" s="56" t="s">
        <v>58</v>
      </c>
    </row>
    <row r="24" spans="1:39" ht="28.05" customHeight="1">
      <c r="A24" s="167" t="s">
        <v>59</v>
      </c>
      <c r="B24" s="167"/>
      <c r="C24" s="167"/>
      <c r="D24" s="167"/>
      <c r="E24" s="111" t="s">
        <v>60</v>
      </c>
      <c r="F24" s="111"/>
      <c r="G24" s="111" t="s">
        <v>27</v>
      </c>
      <c r="H24" s="111"/>
      <c r="I24" s="111"/>
      <c r="J24" s="111"/>
      <c r="K24" s="111"/>
      <c r="L24" s="167" t="s">
        <v>61</v>
      </c>
      <c r="M24" s="167"/>
      <c r="N24" s="167"/>
      <c r="O24" s="167"/>
      <c r="P24" s="167"/>
      <c r="Q24" s="167"/>
      <c r="R24" s="167"/>
      <c r="S24" s="167" t="s">
        <v>62</v>
      </c>
      <c r="T24" s="167"/>
      <c r="U24" s="196" t="s">
        <v>63</v>
      </c>
      <c r="V24" s="167"/>
      <c r="W24" s="167" t="s">
        <v>64</v>
      </c>
      <c r="X24" s="167"/>
      <c r="Y24" s="167"/>
      <c r="Z24" s="167"/>
      <c r="AA24" s="167"/>
      <c r="AB24" s="167"/>
      <c r="AC24" s="167"/>
      <c r="AD24" s="167"/>
      <c r="AE24" s="57"/>
    </row>
    <row r="25" spans="1:39" ht="25.05" customHeight="1">
      <c r="A25" s="199" t="s">
        <v>65</v>
      </c>
      <c r="B25" s="199"/>
      <c r="C25" s="199"/>
      <c r="D25" s="199"/>
      <c r="E25" s="200" t="str">
        <f t="shared" ref="E25:E30" si="0">IF(A25="/","",A25)</f>
        <v/>
      </c>
      <c r="F25" s="200"/>
      <c r="G25" s="201"/>
      <c r="H25" s="201"/>
      <c r="I25" s="201"/>
      <c r="J25" s="201"/>
      <c r="K25" s="201"/>
      <c r="L25" s="74"/>
      <c r="M25" s="75" t="s">
        <v>66</v>
      </c>
      <c r="N25" s="76"/>
      <c r="O25" s="77" t="s">
        <v>67</v>
      </c>
      <c r="P25" s="78"/>
      <c r="Q25" s="75" t="s">
        <v>66</v>
      </c>
      <c r="R25" s="79"/>
      <c r="S25" s="197"/>
      <c r="T25" s="197"/>
      <c r="U25" s="197"/>
      <c r="V25" s="197"/>
      <c r="W25" s="198"/>
      <c r="X25" s="198"/>
      <c r="Y25" s="198"/>
      <c r="Z25" s="198"/>
      <c r="AA25" s="198"/>
      <c r="AB25" s="198"/>
      <c r="AC25" s="198"/>
      <c r="AD25" s="198"/>
      <c r="AE25" s="57"/>
    </row>
    <row r="26" spans="1:39" ht="25.05" customHeight="1">
      <c r="A26" s="199" t="s">
        <v>65</v>
      </c>
      <c r="B26" s="199"/>
      <c r="C26" s="199"/>
      <c r="D26" s="199"/>
      <c r="E26" s="200" t="str">
        <f t="shared" si="0"/>
        <v/>
      </c>
      <c r="F26" s="200"/>
      <c r="G26" s="201"/>
      <c r="H26" s="201"/>
      <c r="I26" s="201"/>
      <c r="J26" s="201"/>
      <c r="K26" s="201"/>
      <c r="L26" s="74"/>
      <c r="M26" s="75" t="s">
        <v>66</v>
      </c>
      <c r="N26" s="76"/>
      <c r="O26" s="77" t="s">
        <v>67</v>
      </c>
      <c r="P26" s="78"/>
      <c r="Q26" s="75" t="s">
        <v>66</v>
      </c>
      <c r="R26" s="79"/>
      <c r="S26" s="197"/>
      <c r="T26" s="197"/>
      <c r="U26" s="197"/>
      <c r="V26" s="197"/>
      <c r="W26" s="198"/>
      <c r="X26" s="198"/>
      <c r="Y26" s="198"/>
      <c r="Z26" s="198"/>
      <c r="AA26" s="198"/>
      <c r="AB26" s="198"/>
      <c r="AC26" s="198"/>
      <c r="AD26" s="198"/>
      <c r="AE26" s="57"/>
    </row>
    <row r="27" spans="1:39" ht="25.05" customHeight="1">
      <c r="A27" s="207" t="s">
        <v>65</v>
      </c>
      <c r="B27" s="208"/>
      <c r="C27" s="208"/>
      <c r="D27" s="209"/>
      <c r="E27" s="200" t="str">
        <f t="shared" si="0"/>
        <v/>
      </c>
      <c r="F27" s="200"/>
      <c r="G27" s="210"/>
      <c r="H27" s="211"/>
      <c r="I27" s="211"/>
      <c r="J27" s="211"/>
      <c r="K27" s="212"/>
      <c r="L27" s="74"/>
      <c r="M27" s="75" t="s">
        <v>66</v>
      </c>
      <c r="N27" s="76"/>
      <c r="O27" s="77" t="s">
        <v>67</v>
      </c>
      <c r="P27" s="78"/>
      <c r="Q27" s="75" t="s">
        <v>66</v>
      </c>
      <c r="R27" s="79"/>
      <c r="S27" s="202"/>
      <c r="T27" s="203"/>
      <c r="U27" s="202"/>
      <c r="V27" s="203"/>
      <c r="W27" s="204"/>
      <c r="X27" s="205"/>
      <c r="Y27" s="205"/>
      <c r="Z27" s="205"/>
      <c r="AA27" s="205"/>
      <c r="AB27" s="205"/>
      <c r="AC27" s="205"/>
      <c r="AD27" s="206"/>
      <c r="AE27" s="57"/>
    </row>
    <row r="28" spans="1:39" ht="25.05" customHeight="1">
      <c r="A28" s="207" t="s">
        <v>65</v>
      </c>
      <c r="B28" s="208"/>
      <c r="C28" s="208"/>
      <c r="D28" s="209"/>
      <c r="E28" s="200" t="str">
        <f t="shared" si="0"/>
        <v/>
      </c>
      <c r="F28" s="200"/>
      <c r="G28" s="210"/>
      <c r="H28" s="211"/>
      <c r="I28" s="211"/>
      <c r="J28" s="211"/>
      <c r="K28" s="212"/>
      <c r="L28" s="74"/>
      <c r="M28" s="75" t="s">
        <v>66</v>
      </c>
      <c r="N28" s="76"/>
      <c r="O28" s="77" t="s">
        <v>67</v>
      </c>
      <c r="P28" s="78"/>
      <c r="Q28" s="75" t="s">
        <v>66</v>
      </c>
      <c r="R28" s="79"/>
      <c r="S28" s="202"/>
      <c r="T28" s="203"/>
      <c r="U28" s="202"/>
      <c r="V28" s="203"/>
      <c r="W28" s="204"/>
      <c r="X28" s="205"/>
      <c r="Y28" s="205"/>
      <c r="Z28" s="205"/>
      <c r="AA28" s="205"/>
      <c r="AB28" s="205"/>
      <c r="AC28" s="205"/>
      <c r="AD28" s="206"/>
      <c r="AE28" s="57"/>
    </row>
    <row r="29" spans="1:39" ht="25.05" customHeight="1">
      <c r="A29" s="199" t="s">
        <v>65</v>
      </c>
      <c r="B29" s="199"/>
      <c r="C29" s="199"/>
      <c r="D29" s="199"/>
      <c r="E29" s="200" t="str">
        <f t="shared" si="0"/>
        <v/>
      </c>
      <c r="F29" s="200"/>
      <c r="G29" s="201"/>
      <c r="H29" s="201"/>
      <c r="I29" s="201"/>
      <c r="J29" s="201"/>
      <c r="K29" s="201"/>
      <c r="L29" s="74"/>
      <c r="M29" s="75" t="s">
        <v>66</v>
      </c>
      <c r="N29" s="76"/>
      <c r="O29" s="77" t="s">
        <v>67</v>
      </c>
      <c r="P29" s="78"/>
      <c r="Q29" s="75" t="s">
        <v>66</v>
      </c>
      <c r="R29" s="79"/>
      <c r="S29" s="197"/>
      <c r="T29" s="197"/>
      <c r="U29" s="197"/>
      <c r="V29" s="197"/>
      <c r="W29" s="198"/>
      <c r="X29" s="198"/>
      <c r="Y29" s="198"/>
      <c r="Z29" s="198"/>
      <c r="AA29" s="198"/>
      <c r="AB29" s="198"/>
      <c r="AC29" s="198"/>
      <c r="AD29" s="198"/>
      <c r="AE29" s="57"/>
    </row>
    <row r="30" spans="1:39" ht="25.05" customHeight="1" thickBot="1">
      <c r="A30" s="199" t="s">
        <v>65</v>
      </c>
      <c r="B30" s="199"/>
      <c r="C30" s="199"/>
      <c r="D30" s="199"/>
      <c r="E30" s="200" t="str">
        <f t="shared" si="0"/>
        <v/>
      </c>
      <c r="F30" s="200"/>
      <c r="G30" s="201"/>
      <c r="H30" s="201"/>
      <c r="I30" s="201"/>
      <c r="J30" s="201"/>
      <c r="K30" s="201"/>
      <c r="L30" s="74"/>
      <c r="M30" s="75" t="s">
        <v>66</v>
      </c>
      <c r="N30" s="76"/>
      <c r="O30" s="77" t="s">
        <v>67</v>
      </c>
      <c r="P30" s="78"/>
      <c r="Q30" s="75" t="s">
        <v>66</v>
      </c>
      <c r="R30" s="79"/>
      <c r="S30" s="197"/>
      <c r="T30" s="197"/>
      <c r="U30" s="197"/>
      <c r="V30" s="197"/>
      <c r="W30" s="198"/>
      <c r="X30" s="198"/>
      <c r="Y30" s="198"/>
      <c r="Z30" s="198"/>
      <c r="AA30" s="198"/>
      <c r="AB30" s="198"/>
      <c r="AC30" s="198"/>
      <c r="AD30" s="198"/>
      <c r="AE30" s="57"/>
    </row>
    <row r="31" spans="1:39" ht="25.05" customHeight="1" thickTop="1">
      <c r="A31" s="221" t="s">
        <v>81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3"/>
      <c r="S31" s="213"/>
      <c r="T31" s="213"/>
      <c r="U31" s="213"/>
      <c r="V31" s="213"/>
      <c r="W31" s="214"/>
      <c r="X31" s="214"/>
      <c r="Y31" s="214"/>
      <c r="Z31" s="214"/>
      <c r="AA31" s="214"/>
      <c r="AB31" s="214"/>
      <c r="AC31" s="214"/>
      <c r="AD31" s="214"/>
      <c r="AE31" s="57"/>
    </row>
    <row r="32" spans="1:39" ht="30" customHeight="1">
      <c r="A32" s="215" t="s">
        <v>68</v>
      </c>
      <c r="B32" s="215"/>
      <c r="C32" s="215"/>
      <c r="D32" s="215"/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</row>
    <row r="33" spans="1:39" ht="19.95" customHeight="1">
      <c r="A33" s="11" t="s">
        <v>69</v>
      </c>
    </row>
    <row r="34" spans="1:39" ht="10.050000000000001" customHeight="1" thickBot="1"/>
    <row r="35" spans="1:39" ht="10.050000000000001" customHeight="1">
      <c r="A35" s="58"/>
      <c r="B35" s="58"/>
      <c r="C35" s="59"/>
      <c r="D35" s="59"/>
      <c r="E35" s="60"/>
      <c r="F35" s="60"/>
      <c r="G35" s="60"/>
      <c r="H35" s="60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</row>
    <row r="36" spans="1:39" ht="19.95" customHeight="1">
      <c r="F36" s="216" t="s">
        <v>70</v>
      </c>
      <c r="G36" s="216"/>
      <c r="H36" s="216"/>
      <c r="I36" s="216"/>
      <c r="J36" s="216"/>
      <c r="K36" s="217" t="s">
        <v>71</v>
      </c>
      <c r="L36" s="218"/>
      <c r="M36" s="218"/>
      <c r="N36" s="218"/>
      <c r="O36" s="218"/>
      <c r="P36" s="218"/>
      <c r="Q36" s="218"/>
      <c r="R36" s="219"/>
      <c r="S36" s="217"/>
      <c r="T36" s="218"/>
      <c r="U36" s="218"/>
      <c r="V36" s="218"/>
      <c r="W36" s="218"/>
      <c r="X36" s="218"/>
      <c r="Y36" s="218"/>
      <c r="Z36" s="219"/>
      <c r="AA36" s="220" t="s">
        <v>72</v>
      </c>
      <c r="AB36" s="220"/>
      <c r="AC36" s="220"/>
      <c r="AD36" s="220"/>
    </row>
    <row r="37" spans="1:39" ht="79.95" customHeight="1">
      <c r="F37" s="111"/>
      <c r="G37" s="111"/>
      <c r="H37" s="111"/>
      <c r="I37" s="111"/>
      <c r="J37" s="111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7"/>
      <c r="Z37" s="167"/>
      <c r="AA37" s="167"/>
      <c r="AB37" s="167"/>
      <c r="AC37" s="167"/>
      <c r="AD37" s="167"/>
    </row>
    <row r="38" spans="1:39" ht="19.95" customHeight="1"/>
    <row r="39" spans="1:39" ht="19.95" customHeight="1"/>
    <row r="40" spans="1:39" s="69" customFormat="1" ht="19.95" customHeight="1">
      <c r="C40" s="11"/>
      <c r="D40" s="11"/>
      <c r="E40" s="12"/>
      <c r="F40" s="12"/>
      <c r="G40" s="12"/>
      <c r="H40" s="12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</row>
    <row r="41" spans="1:39" s="69" customFormat="1" ht="19.95" customHeight="1">
      <c r="C41" s="11"/>
      <c r="D41" s="11"/>
      <c r="E41" s="12"/>
      <c r="F41" s="12"/>
      <c r="G41" s="12"/>
      <c r="H41" s="12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spans="1:39" s="69" customFormat="1" ht="19.95" customHeight="1">
      <c r="C42" s="11"/>
      <c r="D42" s="11"/>
      <c r="E42" s="12"/>
      <c r="F42" s="12"/>
      <c r="G42" s="12"/>
      <c r="H42" s="12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</row>
    <row r="43" spans="1:39" s="69" customFormat="1" ht="19.95" customHeight="1">
      <c r="C43" s="11"/>
      <c r="D43" s="11"/>
      <c r="E43" s="12"/>
      <c r="F43" s="12"/>
      <c r="G43" s="12"/>
      <c r="H43" s="12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</row>
    <row r="44" spans="1:39" s="69" customFormat="1" ht="19.95" customHeight="1">
      <c r="C44" s="11"/>
      <c r="D44" s="11"/>
      <c r="E44" s="12"/>
      <c r="F44" s="12"/>
      <c r="G44" s="12"/>
      <c r="H44" s="12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</row>
    <row r="45" spans="1:39" s="69" customFormat="1" ht="19.95" customHeight="1">
      <c r="C45" s="11"/>
      <c r="D45" s="11"/>
      <c r="E45" s="12"/>
      <c r="F45" s="12"/>
      <c r="G45" s="12"/>
      <c r="H45" s="12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</row>
    <row r="46" spans="1:39" s="69" customFormat="1" ht="19.95" customHeight="1">
      <c r="C46" s="11"/>
      <c r="D46" s="11"/>
      <c r="E46" s="12"/>
      <c r="F46" s="12"/>
      <c r="G46" s="12"/>
      <c r="H46" s="12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</row>
    <row r="47" spans="1:39" s="69" customFormat="1" ht="19.95" customHeight="1">
      <c r="C47" s="11"/>
      <c r="D47" s="11"/>
      <c r="E47" s="12"/>
      <c r="F47" s="12"/>
      <c r="G47" s="12"/>
      <c r="H47" s="12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</row>
    <row r="48" spans="1:39" s="69" customFormat="1" ht="19.95" customHeight="1">
      <c r="C48" s="11"/>
      <c r="D48" s="11"/>
      <c r="E48" s="12"/>
      <c r="F48" s="12"/>
      <c r="G48" s="12"/>
      <c r="H48" s="12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</row>
    <row r="49" spans="3:39" s="69" customFormat="1" ht="19.95" customHeight="1">
      <c r="C49" s="11"/>
      <c r="D49" s="11"/>
      <c r="E49" s="12"/>
      <c r="F49" s="12"/>
      <c r="G49" s="12"/>
      <c r="H49" s="12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</row>
    <row r="50" spans="3:39" s="69" customFormat="1" ht="19.95" customHeight="1">
      <c r="C50" s="11"/>
      <c r="D50" s="11"/>
      <c r="E50" s="12"/>
      <c r="F50" s="12"/>
      <c r="G50" s="12"/>
      <c r="H50" s="12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</row>
    <row r="51" spans="3:39" s="69" customFormat="1" ht="19.95" customHeight="1">
      <c r="C51" s="11"/>
      <c r="D51" s="11"/>
      <c r="E51" s="12"/>
      <c r="F51" s="12"/>
      <c r="G51" s="12"/>
      <c r="H51" s="12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</row>
    <row r="52" spans="3:39" s="69" customFormat="1" ht="19.95" customHeight="1">
      <c r="C52" s="11"/>
      <c r="D52" s="11"/>
      <c r="E52" s="12"/>
      <c r="F52" s="12"/>
      <c r="G52" s="12"/>
      <c r="H52" s="12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</row>
    <row r="53" spans="3:39" s="69" customFormat="1" ht="19.95" customHeight="1">
      <c r="C53" s="11"/>
      <c r="D53" s="11"/>
      <c r="E53" s="12"/>
      <c r="F53" s="12"/>
      <c r="G53" s="12"/>
      <c r="H53" s="12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</row>
    <row r="54" spans="3:39" s="69" customFormat="1" ht="19.95" customHeight="1">
      <c r="C54" s="11"/>
      <c r="D54" s="11"/>
      <c r="E54" s="12"/>
      <c r="F54" s="12"/>
      <c r="G54" s="12"/>
      <c r="H54" s="12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</row>
    <row r="55" spans="3:39" s="69" customFormat="1" ht="19.95" customHeight="1">
      <c r="C55" s="11"/>
      <c r="D55" s="11"/>
      <c r="E55" s="12"/>
      <c r="F55" s="12"/>
      <c r="G55" s="12"/>
      <c r="H55" s="12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</row>
    <row r="56" spans="3:39" s="69" customFormat="1" ht="19.95" customHeight="1">
      <c r="C56" s="11"/>
      <c r="D56" s="11"/>
      <c r="E56" s="12"/>
      <c r="F56" s="12"/>
      <c r="G56" s="12"/>
      <c r="H56" s="12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</row>
    <row r="57" spans="3:39" s="69" customFormat="1" ht="19.95" customHeight="1">
      <c r="C57" s="11"/>
      <c r="D57" s="11"/>
      <c r="E57" s="12"/>
      <c r="F57" s="12"/>
      <c r="G57" s="12"/>
      <c r="H57" s="12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</row>
    <row r="58" spans="3:39" s="69" customFormat="1" ht="19.95" customHeight="1">
      <c r="C58" s="11"/>
      <c r="D58" s="11"/>
      <c r="E58" s="12"/>
      <c r="F58" s="12"/>
      <c r="G58" s="12"/>
      <c r="H58" s="12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</row>
  </sheetData>
  <sheetProtection sheet="1" objects="1" scenarios="1" formatCells="0"/>
  <mergeCells count="113">
    <mergeCell ref="AA37:AD37"/>
    <mergeCell ref="A32:AD32"/>
    <mergeCell ref="F36:J36"/>
    <mergeCell ref="K36:R36"/>
    <mergeCell ref="S36:Z36"/>
    <mergeCell ref="AA36:AD36"/>
    <mergeCell ref="F37:J37"/>
    <mergeCell ref="K37:N37"/>
    <mergeCell ref="O37:R37"/>
    <mergeCell ref="S37:V37"/>
    <mergeCell ref="W37:Z37"/>
    <mergeCell ref="S31:T31"/>
    <mergeCell ref="U31:V31"/>
    <mergeCell ref="W31:AD31"/>
    <mergeCell ref="A30:D30"/>
    <mergeCell ref="E30:F30"/>
    <mergeCell ref="G30:K30"/>
    <mergeCell ref="S30:T30"/>
    <mergeCell ref="U30:V30"/>
    <mergeCell ref="W30:AD30"/>
    <mergeCell ref="A31:R31"/>
    <mergeCell ref="A29:D29"/>
    <mergeCell ref="E29:F29"/>
    <mergeCell ref="G29:K29"/>
    <mergeCell ref="S29:T29"/>
    <mergeCell ref="U29:V29"/>
    <mergeCell ref="W29:AD29"/>
    <mergeCell ref="A28:D28"/>
    <mergeCell ref="E28:F28"/>
    <mergeCell ref="G28:K28"/>
    <mergeCell ref="S28:T28"/>
    <mergeCell ref="U28:V28"/>
    <mergeCell ref="W28:AD28"/>
    <mergeCell ref="A27:D27"/>
    <mergeCell ref="E27:F27"/>
    <mergeCell ref="G27:K27"/>
    <mergeCell ref="S27:T27"/>
    <mergeCell ref="U27:V27"/>
    <mergeCell ref="W27:AD27"/>
    <mergeCell ref="A26:D26"/>
    <mergeCell ref="E26:F26"/>
    <mergeCell ref="G26:K26"/>
    <mergeCell ref="S26:T26"/>
    <mergeCell ref="U26:V26"/>
    <mergeCell ref="W26:AD26"/>
    <mergeCell ref="A25:D25"/>
    <mergeCell ref="E25:F25"/>
    <mergeCell ref="G25:K25"/>
    <mergeCell ref="S25:T25"/>
    <mergeCell ref="U25:V25"/>
    <mergeCell ref="W25:AD25"/>
    <mergeCell ref="C20:H20"/>
    <mergeCell ref="J20:O20"/>
    <mergeCell ref="V20:X20"/>
    <mergeCell ref="A24:D24"/>
    <mergeCell ref="E24:F24"/>
    <mergeCell ref="G24:K24"/>
    <mergeCell ref="L24:R24"/>
    <mergeCell ref="S24:T24"/>
    <mergeCell ref="U24:V24"/>
    <mergeCell ref="W24:AD24"/>
    <mergeCell ref="C17:H17"/>
    <mergeCell ref="J17:O17"/>
    <mergeCell ref="V17:AD17"/>
    <mergeCell ref="A18:A19"/>
    <mergeCell ref="C18:H18"/>
    <mergeCell ref="J18:O18"/>
    <mergeCell ref="V18:X19"/>
    <mergeCell ref="C19:H19"/>
    <mergeCell ref="J19:O19"/>
    <mergeCell ref="C15:H15"/>
    <mergeCell ref="J15:O15"/>
    <mergeCell ref="V15:X15"/>
    <mergeCell ref="Y15:AD15"/>
    <mergeCell ref="C16:H16"/>
    <mergeCell ref="J16:O16"/>
    <mergeCell ref="V16:AD16"/>
    <mergeCell ref="C13:H13"/>
    <mergeCell ref="J13:O13"/>
    <mergeCell ref="V13:X13"/>
    <mergeCell ref="C14:E14"/>
    <mergeCell ref="F14:G14"/>
    <mergeCell ref="H14:I14"/>
    <mergeCell ref="J14:O14"/>
    <mergeCell ref="V14:X14"/>
    <mergeCell ref="A7:D7"/>
    <mergeCell ref="E7:O7"/>
    <mergeCell ref="Q7:R7"/>
    <mergeCell ref="S7:W7"/>
    <mergeCell ref="X7:Y7"/>
    <mergeCell ref="Q10:T10"/>
    <mergeCell ref="U10:Z10"/>
    <mergeCell ref="C12:H12"/>
    <mergeCell ref="J12:O12"/>
    <mergeCell ref="P12:U12"/>
    <mergeCell ref="V12:AD12"/>
    <mergeCell ref="Z7:AD7"/>
    <mergeCell ref="B8:O9"/>
    <mergeCell ref="Q8:R8"/>
    <mergeCell ref="S8:AC8"/>
    <mergeCell ref="Q9:T9"/>
    <mergeCell ref="V9:AD9"/>
    <mergeCell ref="T1:V1"/>
    <mergeCell ref="W1:AD1"/>
    <mergeCell ref="C2:N3"/>
    <mergeCell ref="Q3:R4"/>
    <mergeCell ref="T3:W3"/>
    <mergeCell ref="T4:AD4"/>
    <mergeCell ref="A5:D6"/>
    <mergeCell ref="E5:L6"/>
    <mergeCell ref="Q5:R6"/>
    <mergeCell ref="T5:AC6"/>
    <mergeCell ref="AD5:AD6"/>
  </mergeCells>
  <phoneticPr fontId="2"/>
  <conditionalFormatting sqref="J16:O16">
    <cfRule type="expression" dxfId="1" priority="1">
      <formula>$J$17&lt;0</formula>
    </cfRule>
  </conditionalFormatting>
  <hyperlinks>
    <hyperlink ref="AF3" location="請求一覧!A1" display="一覧へ" xr:uid="{038C354F-2DE0-4BE7-8F2C-61D6E7B33B5C}"/>
    <hyperlink ref="D4" r:id="rId1" xr:uid="{3ADCFBFB-14E9-4BD5-A0D2-03E31CA92DBE}"/>
  </hyperlinks>
  <pageMargins left="0.70866141732283472" right="0.19685039370078741" top="0.74803149606299213" bottom="0.19685039370078741" header="0.31496062992125984" footer="0.31496062992125984"/>
  <pageSetup paperSize="9" scale="96" orientation="portrait" verticalDpi="0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F0B18-5534-422C-871B-1AF623A83519}">
  <sheetPr>
    <pageSetUpPr fitToPage="1"/>
  </sheetPr>
  <dimension ref="A1:AM58"/>
  <sheetViews>
    <sheetView showZeros="0" zoomScaleNormal="100" zoomScaleSheetLayoutView="115" workbookViewId="0">
      <selection activeCell="AF3" sqref="AF3"/>
    </sheetView>
  </sheetViews>
  <sheetFormatPr defaultRowHeight="14.4"/>
  <cols>
    <col min="1" max="1" width="2.69921875" style="69" customWidth="1"/>
    <col min="2" max="2" width="1.69921875" style="69" customWidth="1"/>
    <col min="3" max="4" width="2.69921875" style="11" customWidth="1"/>
    <col min="5" max="7" width="2.69921875" style="12" customWidth="1"/>
    <col min="8" max="8" width="1.69921875" style="12" customWidth="1"/>
    <col min="9" max="9" width="1.69921875" style="11" customWidth="1"/>
    <col min="10" max="31" width="3.19921875" style="11" customWidth="1"/>
    <col min="32" max="32" width="8" style="11" customWidth="1"/>
    <col min="33" max="35" width="3.19921875" style="11" customWidth="1"/>
    <col min="36" max="36" width="7.296875" style="11" customWidth="1"/>
    <col min="37" max="41" width="3.19921875" style="11" customWidth="1"/>
    <col min="42" max="16384" width="8.796875" style="11"/>
  </cols>
  <sheetData>
    <row r="1" spans="1:32" ht="19.95" customHeight="1" thickBot="1">
      <c r="E1" s="65" t="s">
        <v>23</v>
      </c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T1" s="116" t="s">
        <v>73</v>
      </c>
      <c r="U1" s="116"/>
      <c r="V1" s="116"/>
      <c r="W1" s="104" t="str">
        <f>IF(VLOOKUP(AD2,請求一覧!A:F,2,FALSE)=0,"年　　月　　日",VLOOKUP(AD2,請求一覧!A:F,2,FALSE))</f>
        <v>年　　月　　日</v>
      </c>
      <c r="X1" s="104"/>
      <c r="Y1" s="104"/>
      <c r="Z1" s="104"/>
      <c r="AA1" s="104"/>
      <c r="AB1" s="104"/>
      <c r="AC1" s="104"/>
      <c r="AD1" s="104"/>
    </row>
    <row r="2" spans="1:32" ht="15" customHeight="1" thickTop="1">
      <c r="C2" s="105" t="s">
        <v>24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AC2" s="11" t="s">
        <v>1</v>
      </c>
      <c r="AD2" s="62">
        <v>15</v>
      </c>
    </row>
    <row r="3" spans="1:32" ht="15" customHeight="1"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Q3" s="107" t="s">
        <v>25</v>
      </c>
      <c r="R3" s="108"/>
      <c r="S3" s="72"/>
      <c r="T3" s="117" t="str">
        <f>"〒"&amp;基本情報!C4</f>
        <v>〒</v>
      </c>
      <c r="U3" s="117"/>
      <c r="V3" s="117"/>
      <c r="W3" s="117"/>
      <c r="X3" s="72"/>
      <c r="Y3" s="72"/>
      <c r="Z3" s="72"/>
      <c r="AA3" s="72"/>
      <c r="AB3" s="72"/>
      <c r="AC3" s="72"/>
      <c r="AD3" s="64"/>
      <c r="AF3" s="66" t="s">
        <v>74</v>
      </c>
    </row>
    <row r="4" spans="1:32" ht="18" customHeight="1">
      <c r="D4" s="89" t="s">
        <v>85</v>
      </c>
      <c r="Q4" s="109"/>
      <c r="R4" s="110"/>
      <c r="T4" s="118">
        <f>基本情報!C5</f>
        <v>0</v>
      </c>
      <c r="U4" s="118"/>
      <c r="V4" s="118"/>
      <c r="W4" s="118"/>
      <c r="X4" s="118"/>
      <c r="Y4" s="118"/>
      <c r="Z4" s="118"/>
      <c r="AA4" s="118"/>
      <c r="AB4" s="118"/>
      <c r="AC4" s="118"/>
      <c r="AD4" s="119"/>
    </row>
    <row r="5" spans="1:32" ht="18" customHeight="1">
      <c r="A5" s="111" t="s">
        <v>26</v>
      </c>
      <c r="B5" s="111"/>
      <c r="C5" s="111"/>
      <c r="D5" s="111"/>
      <c r="E5" s="112">
        <f>請求一覧!C4</f>
        <v>0</v>
      </c>
      <c r="F5" s="113"/>
      <c r="G5" s="113"/>
      <c r="H5" s="113"/>
      <c r="I5" s="113"/>
      <c r="J5" s="113"/>
      <c r="K5" s="113"/>
      <c r="L5" s="113"/>
      <c r="Q5" s="109" t="s">
        <v>27</v>
      </c>
      <c r="R5" s="110"/>
      <c r="S5" s="13"/>
      <c r="T5" s="114">
        <f>基本情報!C6</f>
        <v>0</v>
      </c>
      <c r="U5" s="114"/>
      <c r="V5" s="114"/>
      <c r="W5" s="114"/>
      <c r="X5" s="114"/>
      <c r="Y5" s="114"/>
      <c r="Z5" s="114"/>
      <c r="AA5" s="114"/>
      <c r="AB5" s="114"/>
      <c r="AC5" s="114"/>
      <c r="AD5" s="115" t="s">
        <v>28</v>
      </c>
    </row>
    <row r="6" spans="1:32" ht="18" customHeight="1">
      <c r="A6" s="111"/>
      <c r="B6" s="111"/>
      <c r="C6" s="111"/>
      <c r="D6" s="111"/>
      <c r="E6" s="113"/>
      <c r="F6" s="113"/>
      <c r="G6" s="113"/>
      <c r="H6" s="113"/>
      <c r="I6" s="113"/>
      <c r="J6" s="113"/>
      <c r="K6" s="113"/>
      <c r="L6" s="113"/>
      <c r="Q6" s="109"/>
      <c r="R6" s="110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5"/>
    </row>
    <row r="7" spans="1:32" ht="18" customHeight="1">
      <c r="A7" s="135" t="s">
        <v>29</v>
      </c>
      <c r="B7" s="136"/>
      <c r="C7" s="136"/>
      <c r="D7" s="136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8"/>
      <c r="Q7" s="139" t="s">
        <v>30</v>
      </c>
      <c r="R7" s="140"/>
      <c r="S7" s="126">
        <f>基本情報!C7</f>
        <v>0</v>
      </c>
      <c r="T7" s="126"/>
      <c r="U7" s="126"/>
      <c r="V7" s="126"/>
      <c r="W7" s="126"/>
      <c r="X7" s="110" t="s">
        <v>31</v>
      </c>
      <c r="Y7" s="110"/>
      <c r="Z7" s="126">
        <f>基本情報!C8</f>
        <v>0</v>
      </c>
      <c r="AA7" s="126"/>
      <c r="AB7" s="126"/>
      <c r="AC7" s="126"/>
      <c r="AD7" s="141"/>
      <c r="AF7" s="67"/>
    </row>
    <row r="8" spans="1:32" ht="19.95" customHeight="1">
      <c r="A8" s="14"/>
      <c r="B8" s="120">
        <f>請求一覧!C5</f>
        <v>0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2"/>
      <c r="Q8" s="125" t="s">
        <v>32</v>
      </c>
      <c r="R8" s="126"/>
      <c r="S8" s="127" t="str">
        <f>基本情報!C10&amp;"　"&amp;基本情報!C11&amp;"　"&amp;基本情報!C12&amp;"　"&amp;基本情報!C13</f>
        <v>　　　</v>
      </c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5"/>
    </row>
    <row r="9" spans="1:32" ht="18" customHeight="1">
      <c r="A9" s="16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4"/>
      <c r="Q9" s="128" t="s">
        <v>92</v>
      </c>
      <c r="R9" s="129"/>
      <c r="S9" s="129"/>
      <c r="T9" s="129"/>
      <c r="U9" s="71"/>
      <c r="V9" s="130">
        <f>基本情報!C14</f>
        <v>0</v>
      </c>
      <c r="W9" s="130"/>
      <c r="X9" s="130"/>
      <c r="Y9" s="130"/>
      <c r="Z9" s="130"/>
      <c r="AA9" s="130"/>
      <c r="AB9" s="130"/>
      <c r="AC9" s="130"/>
      <c r="AD9" s="131"/>
    </row>
    <row r="10" spans="1:32" ht="24" customHeight="1">
      <c r="Q10" s="132" t="s">
        <v>33</v>
      </c>
      <c r="R10" s="132"/>
      <c r="S10" s="132"/>
      <c r="T10" s="132"/>
      <c r="U10" s="133">
        <f>請求一覧!C7</f>
        <v>0</v>
      </c>
      <c r="V10" s="134"/>
      <c r="W10" s="134"/>
      <c r="X10" s="134"/>
      <c r="Y10" s="134"/>
      <c r="Z10" s="134"/>
    </row>
    <row r="11" spans="1:32" ht="10.050000000000001" customHeight="1" thickBot="1">
      <c r="P11" s="18"/>
      <c r="Q11" s="19"/>
      <c r="R11" s="19"/>
      <c r="S11" s="19"/>
      <c r="T11" s="19"/>
      <c r="U11" s="20"/>
      <c r="V11" s="21"/>
      <c r="W11" s="21"/>
      <c r="X11" s="21"/>
      <c r="Y11" s="21"/>
      <c r="Z11" s="21"/>
    </row>
    <row r="12" spans="1:32" ht="30" customHeight="1" thickTop="1">
      <c r="A12" s="22" t="s">
        <v>34</v>
      </c>
      <c r="B12" s="23"/>
      <c r="C12" s="161" t="s">
        <v>35</v>
      </c>
      <c r="D12" s="161"/>
      <c r="E12" s="161"/>
      <c r="F12" s="161"/>
      <c r="G12" s="161"/>
      <c r="H12" s="161"/>
      <c r="I12" s="24"/>
      <c r="J12" s="162">
        <f>請求一覧!C6</f>
        <v>0</v>
      </c>
      <c r="K12" s="163"/>
      <c r="L12" s="163"/>
      <c r="M12" s="163"/>
      <c r="N12" s="163"/>
      <c r="O12" s="163"/>
      <c r="P12" s="164" t="s">
        <v>36</v>
      </c>
      <c r="Q12" s="165"/>
      <c r="R12" s="165"/>
      <c r="S12" s="165"/>
      <c r="T12" s="165"/>
      <c r="U12" s="166"/>
      <c r="V12" s="154" t="s">
        <v>37</v>
      </c>
      <c r="W12" s="167"/>
      <c r="X12" s="167"/>
      <c r="Y12" s="167"/>
      <c r="Z12" s="167"/>
      <c r="AA12" s="167"/>
      <c r="AB12" s="167"/>
      <c r="AC12" s="167"/>
      <c r="AD12" s="167"/>
    </row>
    <row r="13" spans="1:32" ht="30" customHeight="1">
      <c r="A13" s="22" t="s">
        <v>38</v>
      </c>
      <c r="B13" s="23"/>
      <c r="C13" s="155" t="s">
        <v>39</v>
      </c>
      <c r="D13" s="156"/>
      <c r="E13" s="156"/>
      <c r="F13" s="156"/>
      <c r="G13" s="156"/>
      <c r="H13" s="157"/>
      <c r="I13" s="24"/>
      <c r="J13" s="148">
        <f>ROUNDUP(IF(J12&lt;0,J14,IF((J14/0.9)&lt;J12,(J14/0.9),J12)),-4)</f>
        <v>0</v>
      </c>
      <c r="K13" s="149"/>
      <c r="L13" s="150"/>
      <c r="M13" s="151"/>
      <c r="N13" s="152"/>
      <c r="O13" s="149"/>
      <c r="P13" s="25"/>
      <c r="Q13" s="26"/>
      <c r="R13" s="27"/>
      <c r="S13" s="28"/>
      <c r="T13" s="26"/>
      <c r="U13" s="29"/>
      <c r="V13" s="154" t="s">
        <v>40</v>
      </c>
      <c r="W13" s="167"/>
      <c r="X13" s="167"/>
      <c r="Y13" s="30"/>
      <c r="Z13" s="26"/>
      <c r="AA13" s="27"/>
      <c r="AB13" s="28"/>
      <c r="AC13" s="26"/>
      <c r="AD13" s="24"/>
    </row>
    <row r="14" spans="1:32" ht="30" customHeight="1">
      <c r="A14" s="22" t="s">
        <v>41</v>
      </c>
      <c r="B14" s="23"/>
      <c r="C14" s="142" t="s">
        <v>42</v>
      </c>
      <c r="D14" s="142"/>
      <c r="E14" s="143"/>
      <c r="F14" s="144">
        <f>IF(J13=0,90,IF(J14/J13*100=90,90,IF(J14/J13*100&gt;100,100,IF(J14/J13*100&gt;90,J14/J13*100,"≒90"))))</f>
        <v>90</v>
      </c>
      <c r="G14" s="145"/>
      <c r="H14" s="146" t="s">
        <v>43</v>
      </c>
      <c r="I14" s="147"/>
      <c r="J14" s="148">
        <f>J15+J16</f>
        <v>0</v>
      </c>
      <c r="K14" s="149"/>
      <c r="L14" s="150"/>
      <c r="M14" s="151"/>
      <c r="N14" s="152"/>
      <c r="O14" s="149"/>
      <c r="P14" s="25"/>
      <c r="Q14" s="26"/>
      <c r="R14" s="27"/>
      <c r="S14" s="28"/>
      <c r="T14" s="26"/>
      <c r="U14" s="29"/>
      <c r="V14" s="153" t="s">
        <v>44</v>
      </c>
      <c r="W14" s="153"/>
      <c r="X14" s="154"/>
      <c r="Y14" s="30"/>
      <c r="Z14" s="26"/>
      <c r="AA14" s="27"/>
      <c r="AB14" s="28"/>
      <c r="AC14" s="26"/>
      <c r="AD14" s="24"/>
    </row>
    <row r="15" spans="1:32" ht="30" customHeight="1">
      <c r="A15" s="22" t="s">
        <v>45</v>
      </c>
      <c r="B15" s="23"/>
      <c r="C15" s="155" t="s">
        <v>46</v>
      </c>
      <c r="D15" s="156"/>
      <c r="E15" s="156"/>
      <c r="F15" s="156"/>
      <c r="G15" s="156"/>
      <c r="H15" s="157"/>
      <c r="I15" s="24"/>
      <c r="J15" s="148">
        <f>VLOOKUP(AD2,請求一覧!A:F,3,FALSE)</f>
        <v>0</v>
      </c>
      <c r="K15" s="149"/>
      <c r="L15" s="150"/>
      <c r="M15" s="151"/>
      <c r="N15" s="152"/>
      <c r="O15" s="149"/>
      <c r="P15" s="25"/>
      <c r="Q15" s="26"/>
      <c r="R15" s="27"/>
      <c r="S15" s="28"/>
      <c r="T15" s="26"/>
      <c r="U15" s="29"/>
      <c r="V15" s="158" t="s">
        <v>47</v>
      </c>
      <c r="W15" s="159"/>
      <c r="X15" s="160"/>
      <c r="Y15" s="186"/>
      <c r="Z15" s="159"/>
      <c r="AA15" s="159"/>
      <c r="AB15" s="159"/>
      <c r="AC15" s="159"/>
      <c r="AD15" s="159"/>
    </row>
    <row r="16" spans="1:32" ht="30" customHeight="1" thickBot="1">
      <c r="A16" s="22" t="s">
        <v>48</v>
      </c>
      <c r="B16" s="23"/>
      <c r="C16" s="187" t="s">
        <v>49</v>
      </c>
      <c r="D16" s="188"/>
      <c r="E16" s="156"/>
      <c r="F16" s="156"/>
      <c r="G16" s="156"/>
      <c r="H16" s="157"/>
      <c r="I16" s="24"/>
      <c r="J16" s="148">
        <f>VLOOKUP(AD2,請求一覧!A:F,4,FALSE)</f>
        <v>0</v>
      </c>
      <c r="K16" s="149"/>
      <c r="L16" s="150"/>
      <c r="M16" s="151"/>
      <c r="N16" s="152"/>
      <c r="O16" s="149"/>
      <c r="P16" s="25"/>
      <c r="Q16" s="26"/>
      <c r="R16" s="27"/>
      <c r="S16" s="28"/>
      <c r="T16" s="26"/>
      <c r="U16" s="29"/>
      <c r="V16" s="189"/>
      <c r="W16" s="189"/>
      <c r="X16" s="189"/>
      <c r="Y16" s="189"/>
      <c r="Z16" s="189"/>
      <c r="AA16" s="189"/>
      <c r="AB16" s="189"/>
      <c r="AC16" s="189"/>
      <c r="AD16" s="190"/>
    </row>
    <row r="17" spans="1:39" ht="30" customHeight="1" thickTop="1">
      <c r="A17" s="22" t="s">
        <v>50</v>
      </c>
      <c r="B17" s="23"/>
      <c r="C17" s="187" t="s">
        <v>51</v>
      </c>
      <c r="D17" s="188"/>
      <c r="E17" s="156"/>
      <c r="F17" s="156"/>
      <c r="G17" s="156"/>
      <c r="H17" s="157"/>
      <c r="I17" s="24"/>
      <c r="J17" s="148">
        <f>IF(J12=0,0,J12-J14)</f>
        <v>0</v>
      </c>
      <c r="K17" s="149"/>
      <c r="L17" s="150"/>
      <c r="M17" s="151"/>
      <c r="N17" s="152"/>
      <c r="O17" s="149"/>
      <c r="P17" s="25"/>
      <c r="Q17" s="26"/>
      <c r="R17" s="27"/>
      <c r="S17" s="28"/>
      <c r="T17" s="26"/>
      <c r="U17" s="29"/>
      <c r="V17" s="191" t="s">
        <v>52</v>
      </c>
      <c r="W17" s="192"/>
      <c r="X17" s="192"/>
      <c r="Y17" s="192"/>
      <c r="Z17" s="192"/>
      <c r="AA17" s="192"/>
      <c r="AB17" s="192"/>
      <c r="AC17" s="192"/>
      <c r="AD17" s="193"/>
    </row>
    <row r="18" spans="1:39" ht="18" customHeight="1">
      <c r="A18" s="168" t="s">
        <v>53</v>
      </c>
      <c r="B18" s="70"/>
      <c r="C18" s="170"/>
      <c r="D18" s="170"/>
      <c r="E18" s="170"/>
      <c r="F18" s="170"/>
      <c r="G18" s="170"/>
      <c r="H18" s="170"/>
      <c r="I18" s="33"/>
      <c r="J18" s="171"/>
      <c r="K18" s="172"/>
      <c r="L18" s="173"/>
      <c r="M18" s="174"/>
      <c r="N18" s="175"/>
      <c r="O18" s="172"/>
      <c r="P18" s="34"/>
      <c r="Q18" s="33"/>
      <c r="R18" s="35"/>
      <c r="S18" s="36"/>
      <c r="T18" s="33"/>
      <c r="U18" s="37"/>
      <c r="V18" s="176" t="s">
        <v>54</v>
      </c>
      <c r="W18" s="167"/>
      <c r="X18" s="167"/>
      <c r="Y18" s="38"/>
      <c r="Z18" s="33"/>
      <c r="AA18" s="35"/>
      <c r="AB18" s="36"/>
      <c r="AC18" s="33"/>
      <c r="AD18" s="37"/>
    </row>
    <row r="19" spans="1:39" ht="18" customHeight="1">
      <c r="A19" s="169"/>
      <c r="B19" s="39"/>
      <c r="C19" s="178">
        <f>請求一覧!C3</f>
        <v>10</v>
      </c>
      <c r="D19" s="179"/>
      <c r="E19" s="179"/>
      <c r="F19" s="179"/>
      <c r="G19" s="179"/>
      <c r="H19" s="180"/>
      <c r="I19" s="40"/>
      <c r="J19" s="181">
        <f>J16/100*C19</f>
        <v>0</v>
      </c>
      <c r="K19" s="182"/>
      <c r="L19" s="183"/>
      <c r="M19" s="184"/>
      <c r="N19" s="185"/>
      <c r="O19" s="182"/>
      <c r="P19" s="41"/>
      <c r="Q19" s="42"/>
      <c r="R19" s="43"/>
      <c r="S19" s="44"/>
      <c r="T19" s="42"/>
      <c r="U19" s="45"/>
      <c r="V19" s="177"/>
      <c r="W19" s="167"/>
      <c r="X19" s="167"/>
      <c r="Y19" s="46"/>
      <c r="Z19" s="42"/>
      <c r="AA19" s="43"/>
      <c r="AB19" s="44"/>
      <c r="AC19" s="42"/>
      <c r="AD19" s="45"/>
    </row>
    <row r="20" spans="1:39" ht="30" customHeight="1" thickBot="1">
      <c r="A20" s="22" t="s">
        <v>55</v>
      </c>
      <c r="B20" s="23"/>
      <c r="C20" s="187" t="s">
        <v>56</v>
      </c>
      <c r="D20" s="188"/>
      <c r="E20" s="156"/>
      <c r="F20" s="156"/>
      <c r="G20" s="156"/>
      <c r="H20" s="157"/>
      <c r="I20" s="24"/>
      <c r="J20" s="148">
        <f>SUM(J16,J18,J19)</f>
        <v>0</v>
      </c>
      <c r="K20" s="149"/>
      <c r="L20" s="150"/>
      <c r="M20" s="151"/>
      <c r="N20" s="152"/>
      <c r="O20" s="149"/>
      <c r="P20" s="47"/>
      <c r="Q20" s="48"/>
      <c r="R20" s="49"/>
      <c r="S20" s="50"/>
      <c r="T20" s="48"/>
      <c r="U20" s="51"/>
      <c r="V20" s="194" t="s">
        <v>57</v>
      </c>
      <c r="W20" s="195"/>
      <c r="X20" s="195"/>
      <c r="Y20" s="52"/>
      <c r="Z20" s="48"/>
      <c r="AA20" s="49"/>
      <c r="AB20" s="50"/>
      <c r="AC20" s="48"/>
      <c r="AD20" s="51"/>
      <c r="AF20"/>
      <c r="AG20"/>
      <c r="AI20"/>
      <c r="AJ20"/>
      <c r="AL20"/>
      <c r="AM20"/>
    </row>
    <row r="21" spans="1:39" ht="30" customHeight="1" thickTop="1" thickBot="1"/>
    <row r="22" spans="1:39" ht="10.050000000000001" customHeight="1">
      <c r="A22" s="53"/>
      <c r="B22" s="53"/>
      <c r="C22" s="54"/>
      <c r="D22" s="54"/>
      <c r="E22" s="55"/>
      <c r="F22" s="55"/>
      <c r="G22" s="55"/>
      <c r="H22" s="55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</row>
    <row r="23" spans="1:39" ht="19.95" customHeight="1">
      <c r="A23" s="56" t="s">
        <v>58</v>
      </c>
    </row>
    <row r="24" spans="1:39" ht="28.05" customHeight="1">
      <c r="A24" s="167" t="s">
        <v>59</v>
      </c>
      <c r="B24" s="167"/>
      <c r="C24" s="167"/>
      <c r="D24" s="167"/>
      <c r="E24" s="111" t="s">
        <v>60</v>
      </c>
      <c r="F24" s="111"/>
      <c r="G24" s="111" t="s">
        <v>27</v>
      </c>
      <c r="H24" s="111"/>
      <c r="I24" s="111"/>
      <c r="J24" s="111"/>
      <c r="K24" s="111"/>
      <c r="L24" s="167" t="s">
        <v>61</v>
      </c>
      <c r="M24" s="167"/>
      <c r="N24" s="167"/>
      <c r="O24" s="167"/>
      <c r="P24" s="167"/>
      <c r="Q24" s="167"/>
      <c r="R24" s="167"/>
      <c r="S24" s="167" t="s">
        <v>62</v>
      </c>
      <c r="T24" s="167"/>
      <c r="U24" s="196" t="s">
        <v>63</v>
      </c>
      <c r="V24" s="167"/>
      <c r="W24" s="167" t="s">
        <v>64</v>
      </c>
      <c r="X24" s="167"/>
      <c r="Y24" s="167"/>
      <c r="Z24" s="167"/>
      <c r="AA24" s="167"/>
      <c r="AB24" s="167"/>
      <c r="AC24" s="167"/>
      <c r="AD24" s="167"/>
      <c r="AE24" s="57"/>
    </row>
    <row r="25" spans="1:39" ht="25.05" customHeight="1">
      <c r="A25" s="199" t="s">
        <v>65</v>
      </c>
      <c r="B25" s="199"/>
      <c r="C25" s="199"/>
      <c r="D25" s="199"/>
      <c r="E25" s="200" t="str">
        <f t="shared" ref="E25:E30" si="0">IF(A25="/","",A25)</f>
        <v/>
      </c>
      <c r="F25" s="200"/>
      <c r="G25" s="201"/>
      <c r="H25" s="201"/>
      <c r="I25" s="201"/>
      <c r="J25" s="201"/>
      <c r="K25" s="201"/>
      <c r="L25" s="74"/>
      <c r="M25" s="75" t="s">
        <v>66</v>
      </c>
      <c r="N25" s="76"/>
      <c r="O25" s="77" t="s">
        <v>67</v>
      </c>
      <c r="P25" s="78"/>
      <c r="Q25" s="75" t="s">
        <v>66</v>
      </c>
      <c r="R25" s="79"/>
      <c r="S25" s="197"/>
      <c r="T25" s="197"/>
      <c r="U25" s="197"/>
      <c r="V25" s="197"/>
      <c r="W25" s="198"/>
      <c r="X25" s="198"/>
      <c r="Y25" s="198"/>
      <c r="Z25" s="198"/>
      <c r="AA25" s="198"/>
      <c r="AB25" s="198"/>
      <c r="AC25" s="198"/>
      <c r="AD25" s="198"/>
      <c r="AE25" s="57"/>
    </row>
    <row r="26" spans="1:39" ht="25.05" customHeight="1">
      <c r="A26" s="199" t="s">
        <v>65</v>
      </c>
      <c r="B26" s="199"/>
      <c r="C26" s="199"/>
      <c r="D26" s="199"/>
      <c r="E26" s="200" t="str">
        <f t="shared" si="0"/>
        <v/>
      </c>
      <c r="F26" s="200"/>
      <c r="G26" s="201"/>
      <c r="H26" s="201"/>
      <c r="I26" s="201"/>
      <c r="J26" s="201"/>
      <c r="K26" s="201"/>
      <c r="L26" s="74"/>
      <c r="M26" s="75" t="s">
        <v>66</v>
      </c>
      <c r="N26" s="76"/>
      <c r="O26" s="77" t="s">
        <v>67</v>
      </c>
      <c r="P26" s="78"/>
      <c r="Q26" s="75" t="s">
        <v>66</v>
      </c>
      <c r="R26" s="79"/>
      <c r="S26" s="197"/>
      <c r="T26" s="197"/>
      <c r="U26" s="197"/>
      <c r="V26" s="197"/>
      <c r="W26" s="198"/>
      <c r="X26" s="198"/>
      <c r="Y26" s="198"/>
      <c r="Z26" s="198"/>
      <c r="AA26" s="198"/>
      <c r="AB26" s="198"/>
      <c r="AC26" s="198"/>
      <c r="AD26" s="198"/>
      <c r="AE26" s="57"/>
    </row>
    <row r="27" spans="1:39" ht="25.05" customHeight="1">
      <c r="A27" s="207" t="s">
        <v>65</v>
      </c>
      <c r="B27" s="208"/>
      <c r="C27" s="208"/>
      <c r="D27" s="209"/>
      <c r="E27" s="200" t="str">
        <f t="shared" si="0"/>
        <v/>
      </c>
      <c r="F27" s="200"/>
      <c r="G27" s="210"/>
      <c r="H27" s="211"/>
      <c r="I27" s="211"/>
      <c r="J27" s="211"/>
      <c r="K27" s="212"/>
      <c r="L27" s="74"/>
      <c r="M27" s="75" t="s">
        <v>66</v>
      </c>
      <c r="N27" s="76"/>
      <c r="O27" s="77" t="s">
        <v>67</v>
      </c>
      <c r="P27" s="78"/>
      <c r="Q27" s="75" t="s">
        <v>66</v>
      </c>
      <c r="R27" s="79"/>
      <c r="S27" s="202"/>
      <c r="T27" s="203"/>
      <c r="U27" s="202"/>
      <c r="V27" s="203"/>
      <c r="W27" s="204"/>
      <c r="X27" s="205"/>
      <c r="Y27" s="205"/>
      <c r="Z27" s="205"/>
      <c r="AA27" s="205"/>
      <c r="AB27" s="205"/>
      <c r="AC27" s="205"/>
      <c r="AD27" s="206"/>
      <c r="AE27" s="57"/>
    </row>
    <row r="28" spans="1:39" ht="25.05" customHeight="1">
      <c r="A28" s="207" t="s">
        <v>65</v>
      </c>
      <c r="B28" s="208"/>
      <c r="C28" s="208"/>
      <c r="D28" s="209"/>
      <c r="E28" s="200" t="str">
        <f t="shared" si="0"/>
        <v/>
      </c>
      <c r="F28" s="200"/>
      <c r="G28" s="210"/>
      <c r="H28" s="211"/>
      <c r="I28" s="211"/>
      <c r="J28" s="211"/>
      <c r="K28" s="212"/>
      <c r="L28" s="74"/>
      <c r="M28" s="75" t="s">
        <v>66</v>
      </c>
      <c r="N28" s="76"/>
      <c r="O28" s="77" t="s">
        <v>67</v>
      </c>
      <c r="P28" s="78"/>
      <c r="Q28" s="75" t="s">
        <v>66</v>
      </c>
      <c r="R28" s="79"/>
      <c r="S28" s="202"/>
      <c r="T28" s="203"/>
      <c r="U28" s="202"/>
      <c r="V28" s="203"/>
      <c r="W28" s="204"/>
      <c r="X28" s="205"/>
      <c r="Y28" s="205"/>
      <c r="Z28" s="205"/>
      <c r="AA28" s="205"/>
      <c r="AB28" s="205"/>
      <c r="AC28" s="205"/>
      <c r="AD28" s="206"/>
      <c r="AE28" s="57"/>
    </row>
    <row r="29" spans="1:39" ht="25.05" customHeight="1">
      <c r="A29" s="199" t="s">
        <v>65</v>
      </c>
      <c r="B29" s="199"/>
      <c r="C29" s="199"/>
      <c r="D29" s="199"/>
      <c r="E29" s="200" t="str">
        <f t="shared" si="0"/>
        <v/>
      </c>
      <c r="F29" s="200"/>
      <c r="G29" s="201"/>
      <c r="H29" s="201"/>
      <c r="I29" s="201"/>
      <c r="J29" s="201"/>
      <c r="K29" s="201"/>
      <c r="L29" s="74"/>
      <c r="M29" s="75" t="s">
        <v>66</v>
      </c>
      <c r="N29" s="76"/>
      <c r="O29" s="77" t="s">
        <v>67</v>
      </c>
      <c r="P29" s="78"/>
      <c r="Q29" s="75" t="s">
        <v>66</v>
      </c>
      <c r="R29" s="79"/>
      <c r="S29" s="197"/>
      <c r="T29" s="197"/>
      <c r="U29" s="197"/>
      <c r="V29" s="197"/>
      <c r="W29" s="198"/>
      <c r="X29" s="198"/>
      <c r="Y29" s="198"/>
      <c r="Z29" s="198"/>
      <c r="AA29" s="198"/>
      <c r="AB29" s="198"/>
      <c r="AC29" s="198"/>
      <c r="AD29" s="198"/>
      <c r="AE29" s="57"/>
    </row>
    <row r="30" spans="1:39" ht="25.05" customHeight="1" thickBot="1">
      <c r="A30" s="199" t="s">
        <v>65</v>
      </c>
      <c r="B30" s="199"/>
      <c r="C30" s="199"/>
      <c r="D30" s="199"/>
      <c r="E30" s="200" t="str">
        <f t="shared" si="0"/>
        <v/>
      </c>
      <c r="F30" s="200"/>
      <c r="G30" s="201"/>
      <c r="H30" s="201"/>
      <c r="I30" s="201"/>
      <c r="J30" s="201"/>
      <c r="K30" s="201"/>
      <c r="L30" s="74"/>
      <c r="M30" s="75" t="s">
        <v>66</v>
      </c>
      <c r="N30" s="76"/>
      <c r="O30" s="77" t="s">
        <v>67</v>
      </c>
      <c r="P30" s="78"/>
      <c r="Q30" s="75" t="s">
        <v>66</v>
      </c>
      <c r="R30" s="79"/>
      <c r="S30" s="197"/>
      <c r="T30" s="197"/>
      <c r="U30" s="197"/>
      <c r="V30" s="197"/>
      <c r="W30" s="198"/>
      <c r="X30" s="198"/>
      <c r="Y30" s="198"/>
      <c r="Z30" s="198"/>
      <c r="AA30" s="198"/>
      <c r="AB30" s="198"/>
      <c r="AC30" s="198"/>
      <c r="AD30" s="198"/>
      <c r="AE30" s="57"/>
    </row>
    <row r="31" spans="1:39" ht="25.05" customHeight="1" thickTop="1">
      <c r="A31" s="221" t="s">
        <v>81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3"/>
      <c r="S31" s="213"/>
      <c r="T31" s="213"/>
      <c r="U31" s="213"/>
      <c r="V31" s="213"/>
      <c r="W31" s="214"/>
      <c r="X31" s="214"/>
      <c r="Y31" s="214"/>
      <c r="Z31" s="214"/>
      <c r="AA31" s="214"/>
      <c r="AB31" s="214"/>
      <c r="AC31" s="214"/>
      <c r="AD31" s="214"/>
      <c r="AE31" s="57"/>
    </row>
    <row r="32" spans="1:39" ht="30" customHeight="1">
      <c r="A32" s="215" t="s">
        <v>68</v>
      </c>
      <c r="B32" s="215"/>
      <c r="C32" s="215"/>
      <c r="D32" s="215"/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</row>
    <row r="33" spans="1:39" ht="19.95" customHeight="1">
      <c r="A33" s="11" t="s">
        <v>69</v>
      </c>
    </row>
    <row r="34" spans="1:39" ht="10.050000000000001" customHeight="1" thickBot="1"/>
    <row r="35" spans="1:39" ht="10.050000000000001" customHeight="1">
      <c r="A35" s="58"/>
      <c r="B35" s="58"/>
      <c r="C35" s="59"/>
      <c r="D35" s="59"/>
      <c r="E35" s="60"/>
      <c r="F35" s="60"/>
      <c r="G35" s="60"/>
      <c r="H35" s="60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</row>
    <row r="36" spans="1:39" ht="19.95" customHeight="1">
      <c r="F36" s="216" t="s">
        <v>70</v>
      </c>
      <c r="G36" s="216"/>
      <c r="H36" s="216"/>
      <c r="I36" s="216"/>
      <c r="J36" s="216"/>
      <c r="K36" s="217" t="s">
        <v>71</v>
      </c>
      <c r="L36" s="218"/>
      <c r="M36" s="218"/>
      <c r="N36" s="218"/>
      <c r="O36" s="218"/>
      <c r="P36" s="218"/>
      <c r="Q36" s="218"/>
      <c r="R36" s="219"/>
      <c r="S36" s="217"/>
      <c r="T36" s="218"/>
      <c r="U36" s="218"/>
      <c r="V36" s="218"/>
      <c r="W36" s="218"/>
      <c r="X36" s="218"/>
      <c r="Y36" s="218"/>
      <c r="Z36" s="219"/>
      <c r="AA36" s="220" t="s">
        <v>72</v>
      </c>
      <c r="AB36" s="220"/>
      <c r="AC36" s="220"/>
      <c r="AD36" s="220"/>
    </row>
    <row r="37" spans="1:39" ht="79.95" customHeight="1">
      <c r="F37" s="111"/>
      <c r="G37" s="111"/>
      <c r="H37" s="111"/>
      <c r="I37" s="111"/>
      <c r="J37" s="111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7"/>
      <c r="Z37" s="167"/>
      <c r="AA37" s="167"/>
      <c r="AB37" s="167"/>
      <c r="AC37" s="167"/>
      <c r="AD37" s="167"/>
    </row>
    <row r="38" spans="1:39" ht="19.95" customHeight="1"/>
    <row r="39" spans="1:39" ht="19.95" customHeight="1"/>
    <row r="40" spans="1:39" s="69" customFormat="1" ht="19.95" customHeight="1">
      <c r="C40" s="11"/>
      <c r="D40" s="11"/>
      <c r="E40" s="12"/>
      <c r="F40" s="12"/>
      <c r="G40" s="12"/>
      <c r="H40" s="12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</row>
    <row r="41" spans="1:39" s="69" customFormat="1" ht="19.95" customHeight="1">
      <c r="C41" s="11"/>
      <c r="D41" s="11"/>
      <c r="E41" s="12"/>
      <c r="F41" s="12"/>
      <c r="G41" s="12"/>
      <c r="H41" s="12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spans="1:39" s="69" customFormat="1" ht="19.95" customHeight="1">
      <c r="C42" s="11"/>
      <c r="D42" s="11"/>
      <c r="E42" s="12"/>
      <c r="F42" s="12"/>
      <c r="G42" s="12"/>
      <c r="H42" s="12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</row>
    <row r="43" spans="1:39" s="69" customFormat="1" ht="19.95" customHeight="1">
      <c r="C43" s="11"/>
      <c r="D43" s="11"/>
      <c r="E43" s="12"/>
      <c r="F43" s="12"/>
      <c r="G43" s="12"/>
      <c r="H43" s="12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</row>
    <row r="44" spans="1:39" s="69" customFormat="1" ht="19.95" customHeight="1">
      <c r="C44" s="11"/>
      <c r="D44" s="11"/>
      <c r="E44" s="12"/>
      <c r="F44" s="12"/>
      <c r="G44" s="12"/>
      <c r="H44" s="12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</row>
    <row r="45" spans="1:39" s="69" customFormat="1" ht="19.95" customHeight="1">
      <c r="C45" s="11"/>
      <c r="D45" s="11"/>
      <c r="E45" s="12"/>
      <c r="F45" s="12"/>
      <c r="G45" s="12"/>
      <c r="H45" s="12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</row>
    <row r="46" spans="1:39" s="69" customFormat="1" ht="19.95" customHeight="1">
      <c r="C46" s="11"/>
      <c r="D46" s="11"/>
      <c r="E46" s="12"/>
      <c r="F46" s="12"/>
      <c r="G46" s="12"/>
      <c r="H46" s="12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</row>
    <row r="47" spans="1:39" s="69" customFormat="1" ht="19.95" customHeight="1">
      <c r="C47" s="11"/>
      <c r="D47" s="11"/>
      <c r="E47" s="12"/>
      <c r="F47" s="12"/>
      <c r="G47" s="12"/>
      <c r="H47" s="12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</row>
    <row r="48" spans="1:39" s="69" customFormat="1" ht="19.95" customHeight="1">
      <c r="C48" s="11"/>
      <c r="D48" s="11"/>
      <c r="E48" s="12"/>
      <c r="F48" s="12"/>
      <c r="G48" s="12"/>
      <c r="H48" s="12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</row>
    <row r="49" spans="3:39" s="69" customFormat="1" ht="19.95" customHeight="1">
      <c r="C49" s="11"/>
      <c r="D49" s="11"/>
      <c r="E49" s="12"/>
      <c r="F49" s="12"/>
      <c r="G49" s="12"/>
      <c r="H49" s="12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</row>
    <row r="50" spans="3:39" s="69" customFormat="1" ht="19.95" customHeight="1">
      <c r="C50" s="11"/>
      <c r="D50" s="11"/>
      <c r="E50" s="12"/>
      <c r="F50" s="12"/>
      <c r="G50" s="12"/>
      <c r="H50" s="12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</row>
    <row r="51" spans="3:39" s="69" customFormat="1" ht="19.95" customHeight="1">
      <c r="C51" s="11"/>
      <c r="D51" s="11"/>
      <c r="E51" s="12"/>
      <c r="F51" s="12"/>
      <c r="G51" s="12"/>
      <c r="H51" s="12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</row>
    <row r="52" spans="3:39" s="69" customFormat="1" ht="19.95" customHeight="1">
      <c r="C52" s="11"/>
      <c r="D52" s="11"/>
      <c r="E52" s="12"/>
      <c r="F52" s="12"/>
      <c r="G52" s="12"/>
      <c r="H52" s="12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</row>
    <row r="53" spans="3:39" s="69" customFormat="1" ht="19.95" customHeight="1">
      <c r="C53" s="11"/>
      <c r="D53" s="11"/>
      <c r="E53" s="12"/>
      <c r="F53" s="12"/>
      <c r="G53" s="12"/>
      <c r="H53" s="12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</row>
    <row r="54" spans="3:39" s="69" customFormat="1" ht="19.95" customHeight="1">
      <c r="C54" s="11"/>
      <c r="D54" s="11"/>
      <c r="E54" s="12"/>
      <c r="F54" s="12"/>
      <c r="G54" s="12"/>
      <c r="H54" s="12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</row>
    <row r="55" spans="3:39" s="69" customFormat="1" ht="19.95" customHeight="1">
      <c r="C55" s="11"/>
      <c r="D55" s="11"/>
      <c r="E55" s="12"/>
      <c r="F55" s="12"/>
      <c r="G55" s="12"/>
      <c r="H55" s="12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</row>
    <row r="56" spans="3:39" s="69" customFormat="1" ht="19.95" customHeight="1">
      <c r="C56" s="11"/>
      <c r="D56" s="11"/>
      <c r="E56" s="12"/>
      <c r="F56" s="12"/>
      <c r="G56" s="12"/>
      <c r="H56" s="12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</row>
    <row r="57" spans="3:39" s="69" customFormat="1" ht="19.95" customHeight="1">
      <c r="C57" s="11"/>
      <c r="D57" s="11"/>
      <c r="E57" s="12"/>
      <c r="F57" s="12"/>
      <c r="G57" s="12"/>
      <c r="H57" s="12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</row>
    <row r="58" spans="3:39" s="69" customFormat="1" ht="19.95" customHeight="1">
      <c r="C58" s="11"/>
      <c r="D58" s="11"/>
      <c r="E58" s="12"/>
      <c r="F58" s="12"/>
      <c r="G58" s="12"/>
      <c r="H58" s="12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</row>
  </sheetData>
  <sheetProtection sheet="1" objects="1" scenarios="1" formatCells="0"/>
  <mergeCells count="113">
    <mergeCell ref="AA37:AD37"/>
    <mergeCell ref="A32:AD32"/>
    <mergeCell ref="F36:J36"/>
    <mergeCell ref="K36:R36"/>
    <mergeCell ref="S36:Z36"/>
    <mergeCell ref="AA36:AD36"/>
    <mergeCell ref="F37:J37"/>
    <mergeCell ref="K37:N37"/>
    <mergeCell ref="O37:R37"/>
    <mergeCell ref="S37:V37"/>
    <mergeCell ref="W37:Z37"/>
    <mergeCell ref="S31:T31"/>
    <mergeCell ref="U31:V31"/>
    <mergeCell ref="W31:AD31"/>
    <mergeCell ref="A30:D30"/>
    <mergeCell ref="E30:F30"/>
    <mergeCell ref="G30:K30"/>
    <mergeCell ref="S30:T30"/>
    <mergeCell ref="U30:V30"/>
    <mergeCell ref="W30:AD30"/>
    <mergeCell ref="A31:R31"/>
    <mergeCell ref="A29:D29"/>
    <mergeCell ref="E29:F29"/>
    <mergeCell ref="G29:K29"/>
    <mergeCell ref="S29:T29"/>
    <mergeCell ref="U29:V29"/>
    <mergeCell ref="W29:AD29"/>
    <mergeCell ref="A28:D28"/>
    <mergeCell ref="E28:F28"/>
    <mergeCell ref="G28:K28"/>
    <mergeCell ref="S28:T28"/>
    <mergeCell ref="U28:V28"/>
    <mergeCell ref="W28:AD28"/>
    <mergeCell ref="A27:D27"/>
    <mergeCell ref="E27:F27"/>
    <mergeCell ref="G27:K27"/>
    <mergeCell ref="S27:T27"/>
    <mergeCell ref="U27:V27"/>
    <mergeCell ref="W27:AD27"/>
    <mergeCell ref="A26:D26"/>
    <mergeCell ref="E26:F26"/>
    <mergeCell ref="G26:K26"/>
    <mergeCell ref="S26:T26"/>
    <mergeCell ref="U26:V26"/>
    <mergeCell ref="W26:AD26"/>
    <mergeCell ref="A25:D25"/>
    <mergeCell ref="E25:F25"/>
    <mergeCell ref="G25:K25"/>
    <mergeCell ref="S25:T25"/>
    <mergeCell ref="U25:V25"/>
    <mergeCell ref="W25:AD25"/>
    <mergeCell ref="C20:H20"/>
    <mergeCell ref="J20:O20"/>
    <mergeCell ref="V20:X20"/>
    <mergeCell ref="A24:D24"/>
    <mergeCell ref="E24:F24"/>
    <mergeCell ref="G24:K24"/>
    <mergeCell ref="L24:R24"/>
    <mergeCell ref="S24:T24"/>
    <mergeCell ref="U24:V24"/>
    <mergeCell ref="W24:AD24"/>
    <mergeCell ref="C17:H17"/>
    <mergeCell ref="J17:O17"/>
    <mergeCell ref="V17:AD17"/>
    <mergeCell ref="A18:A19"/>
    <mergeCell ref="C18:H18"/>
    <mergeCell ref="J18:O18"/>
    <mergeCell ref="V18:X19"/>
    <mergeCell ref="C19:H19"/>
    <mergeCell ref="J19:O19"/>
    <mergeCell ref="C15:H15"/>
    <mergeCell ref="J15:O15"/>
    <mergeCell ref="V15:X15"/>
    <mergeCell ref="Y15:AD15"/>
    <mergeCell ref="C16:H16"/>
    <mergeCell ref="J16:O16"/>
    <mergeCell ref="V16:AD16"/>
    <mergeCell ref="C13:H13"/>
    <mergeCell ref="J13:O13"/>
    <mergeCell ref="V13:X13"/>
    <mergeCell ref="C14:E14"/>
    <mergeCell ref="F14:G14"/>
    <mergeCell ref="H14:I14"/>
    <mergeCell ref="J14:O14"/>
    <mergeCell ref="V14:X14"/>
    <mergeCell ref="A7:D7"/>
    <mergeCell ref="E7:O7"/>
    <mergeCell ref="Q7:R7"/>
    <mergeCell ref="S7:W7"/>
    <mergeCell ref="X7:Y7"/>
    <mergeCell ref="Q10:T10"/>
    <mergeCell ref="U10:Z10"/>
    <mergeCell ref="C12:H12"/>
    <mergeCell ref="J12:O12"/>
    <mergeCell ref="P12:U12"/>
    <mergeCell ref="V12:AD12"/>
    <mergeCell ref="Z7:AD7"/>
    <mergeCell ref="B8:O9"/>
    <mergeCell ref="Q8:R8"/>
    <mergeCell ref="S8:AC8"/>
    <mergeCell ref="Q9:T9"/>
    <mergeCell ref="V9:AD9"/>
    <mergeCell ref="T1:V1"/>
    <mergeCell ref="W1:AD1"/>
    <mergeCell ref="C2:N3"/>
    <mergeCell ref="Q3:R4"/>
    <mergeCell ref="T3:W3"/>
    <mergeCell ref="T4:AD4"/>
    <mergeCell ref="A5:D6"/>
    <mergeCell ref="E5:L6"/>
    <mergeCell ref="Q5:R6"/>
    <mergeCell ref="T5:AC6"/>
    <mergeCell ref="AD5:AD6"/>
  </mergeCells>
  <phoneticPr fontId="2"/>
  <conditionalFormatting sqref="J16:O16">
    <cfRule type="expression" dxfId="0" priority="1">
      <formula>$J$17&lt;0</formula>
    </cfRule>
  </conditionalFormatting>
  <hyperlinks>
    <hyperlink ref="AF3" location="請求一覧!A1" display="一覧へ" xr:uid="{13109E3E-80B0-43BC-B7F1-526CDEEA785B}"/>
    <hyperlink ref="D4" r:id="rId1" xr:uid="{29A5D5BC-EE42-44C0-8592-645DBA4C1C1B}"/>
  </hyperlinks>
  <pageMargins left="0.70866141732283472" right="0.19685039370078741" top="0.74803149606299213" bottom="0.19685039370078741" header="0.31496062992125984" footer="0.31496062992125984"/>
  <pageSetup paperSize="9" scale="96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F00E8-7013-4F68-B277-23AAD0CE126A}">
  <dimension ref="A1:F26"/>
  <sheetViews>
    <sheetView zoomScale="145" zoomScaleNormal="145" workbookViewId="0">
      <pane ySplit="10" topLeftCell="A11" activePane="bottomLeft" state="frozen"/>
      <selection activeCell="A25" sqref="A25:AD25"/>
      <selection pane="bottomLeft"/>
    </sheetView>
  </sheetViews>
  <sheetFormatPr defaultRowHeight="14.4"/>
  <cols>
    <col min="1" max="1" width="3.5" style="80" bestFit="1" customWidth="1"/>
    <col min="2" max="2" width="13" style="80" customWidth="1"/>
    <col min="3" max="3" width="13.796875" style="81" bestFit="1" customWidth="1"/>
    <col min="4" max="4" width="14" style="81" customWidth="1"/>
    <col min="5" max="6" width="14.796875" style="82" customWidth="1"/>
    <col min="7" max="16384" width="8.796875" style="80"/>
  </cols>
  <sheetData>
    <row r="1" spans="1:6">
      <c r="B1" s="80" t="s">
        <v>16</v>
      </c>
    </row>
    <row r="3" spans="1:6">
      <c r="B3" s="80" t="s">
        <v>17</v>
      </c>
      <c r="C3" s="91">
        <v>10</v>
      </c>
      <c r="D3" s="80" t="s">
        <v>18</v>
      </c>
      <c r="E3" s="83"/>
      <c r="F3" s="83"/>
    </row>
    <row r="4" spans="1:6">
      <c r="B4" s="80" t="s">
        <v>19</v>
      </c>
      <c r="C4" s="93"/>
      <c r="D4" s="80"/>
      <c r="E4" s="83"/>
      <c r="F4" s="83"/>
    </row>
    <row r="5" spans="1:6">
      <c r="B5" s="80" t="s">
        <v>20</v>
      </c>
      <c r="C5" s="95"/>
      <c r="D5" s="96"/>
      <c r="E5" s="97"/>
      <c r="F5" s="83"/>
    </row>
    <row r="6" spans="1:6">
      <c r="B6" s="80" t="s">
        <v>76</v>
      </c>
      <c r="C6" s="94"/>
      <c r="D6" s="80" t="s">
        <v>77</v>
      </c>
      <c r="E6" s="83"/>
      <c r="F6" s="83"/>
    </row>
    <row r="7" spans="1:6">
      <c r="B7" s="80" t="s">
        <v>75</v>
      </c>
      <c r="C7" s="92"/>
      <c r="D7" s="80"/>
      <c r="E7" s="83"/>
      <c r="F7" s="83"/>
    </row>
    <row r="8" spans="1:6">
      <c r="C8" s="80"/>
      <c r="D8" s="80"/>
      <c r="E8" s="83"/>
      <c r="F8" s="83"/>
    </row>
    <row r="9" spans="1:6">
      <c r="A9" s="102" t="s">
        <v>1</v>
      </c>
      <c r="B9" s="103" t="s">
        <v>78</v>
      </c>
      <c r="C9" s="101"/>
      <c r="D9" s="101"/>
      <c r="E9" s="83"/>
      <c r="F9" s="83"/>
    </row>
    <row r="10" spans="1:6">
      <c r="A10" s="102"/>
      <c r="B10" s="103"/>
      <c r="C10" s="84" t="s">
        <v>21</v>
      </c>
      <c r="D10" s="84" t="s">
        <v>22</v>
      </c>
      <c r="E10" s="85" t="s">
        <v>79</v>
      </c>
      <c r="F10" s="85" t="s">
        <v>80</v>
      </c>
    </row>
    <row r="11" spans="1:6">
      <c r="A11" s="86">
        <v>1</v>
      </c>
      <c r="B11" s="73"/>
      <c r="C11" s="68"/>
      <c r="D11" s="68"/>
      <c r="E11" s="87">
        <f>SUM(C11:D11)</f>
        <v>0</v>
      </c>
      <c r="F11" s="87">
        <f>+$C$6-E11</f>
        <v>0</v>
      </c>
    </row>
    <row r="12" spans="1:6">
      <c r="A12" s="86">
        <v>2</v>
      </c>
      <c r="B12" s="73"/>
      <c r="C12" s="87">
        <f>IF(D12="",0,E11)</f>
        <v>0</v>
      </c>
      <c r="D12" s="68"/>
      <c r="E12" s="87">
        <f t="shared" ref="E12:E25" si="0">SUM(C12:D12)</f>
        <v>0</v>
      </c>
      <c r="F12" s="87" t="str">
        <f>IF(D12=0,"",$C$6-E12)</f>
        <v/>
      </c>
    </row>
    <row r="13" spans="1:6">
      <c r="A13" s="86">
        <v>3</v>
      </c>
      <c r="B13" s="73"/>
      <c r="C13" s="87">
        <f t="shared" ref="C13:C25" si="1">IF(D13="",0,E12)</f>
        <v>0</v>
      </c>
      <c r="D13" s="68"/>
      <c r="E13" s="87">
        <f t="shared" si="0"/>
        <v>0</v>
      </c>
      <c r="F13" s="87" t="str">
        <f t="shared" ref="F13:F25" si="2">IF(D13=0,"",$C$6-E13)</f>
        <v/>
      </c>
    </row>
    <row r="14" spans="1:6">
      <c r="A14" s="86">
        <v>4</v>
      </c>
      <c r="B14" s="73"/>
      <c r="C14" s="87">
        <f t="shared" si="1"/>
        <v>0</v>
      </c>
      <c r="D14" s="68"/>
      <c r="E14" s="87">
        <f t="shared" si="0"/>
        <v>0</v>
      </c>
      <c r="F14" s="87" t="str">
        <f t="shared" si="2"/>
        <v/>
      </c>
    </row>
    <row r="15" spans="1:6">
      <c r="A15" s="86">
        <v>5</v>
      </c>
      <c r="B15" s="73"/>
      <c r="C15" s="87">
        <f t="shared" si="1"/>
        <v>0</v>
      </c>
      <c r="D15" s="68"/>
      <c r="E15" s="87">
        <f t="shared" si="0"/>
        <v>0</v>
      </c>
      <c r="F15" s="87" t="str">
        <f t="shared" si="2"/>
        <v/>
      </c>
    </row>
    <row r="16" spans="1:6">
      <c r="A16" s="86">
        <v>6</v>
      </c>
      <c r="B16" s="73"/>
      <c r="C16" s="87">
        <f t="shared" si="1"/>
        <v>0</v>
      </c>
      <c r="D16" s="68"/>
      <c r="E16" s="87">
        <f t="shared" si="0"/>
        <v>0</v>
      </c>
      <c r="F16" s="87" t="str">
        <f t="shared" si="2"/>
        <v/>
      </c>
    </row>
    <row r="17" spans="1:6">
      <c r="A17" s="86">
        <v>7</v>
      </c>
      <c r="B17" s="73"/>
      <c r="C17" s="87">
        <f t="shared" si="1"/>
        <v>0</v>
      </c>
      <c r="D17" s="68"/>
      <c r="E17" s="87">
        <f t="shared" si="0"/>
        <v>0</v>
      </c>
      <c r="F17" s="87" t="str">
        <f t="shared" si="2"/>
        <v/>
      </c>
    </row>
    <row r="18" spans="1:6">
      <c r="A18" s="86">
        <v>8</v>
      </c>
      <c r="B18" s="73"/>
      <c r="C18" s="87">
        <f t="shared" si="1"/>
        <v>0</v>
      </c>
      <c r="D18" s="68"/>
      <c r="E18" s="87">
        <f t="shared" si="0"/>
        <v>0</v>
      </c>
      <c r="F18" s="87" t="str">
        <f t="shared" si="2"/>
        <v/>
      </c>
    </row>
    <row r="19" spans="1:6">
      <c r="A19" s="86">
        <v>9</v>
      </c>
      <c r="B19" s="73"/>
      <c r="C19" s="87">
        <f t="shared" si="1"/>
        <v>0</v>
      </c>
      <c r="D19" s="68"/>
      <c r="E19" s="87">
        <f t="shared" si="0"/>
        <v>0</v>
      </c>
      <c r="F19" s="87" t="str">
        <f t="shared" si="2"/>
        <v/>
      </c>
    </row>
    <row r="20" spans="1:6">
      <c r="A20" s="86">
        <v>10</v>
      </c>
      <c r="B20" s="73"/>
      <c r="C20" s="87">
        <f t="shared" si="1"/>
        <v>0</v>
      </c>
      <c r="D20" s="68"/>
      <c r="E20" s="87">
        <f t="shared" si="0"/>
        <v>0</v>
      </c>
      <c r="F20" s="87" t="str">
        <f t="shared" si="2"/>
        <v/>
      </c>
    </row>
    <row r="21" spans="1:6">
      <c r="A21" s="86">
        <v>11</v>
      </c>
      <c r="B21" s="73"/>
      <c r="C21" s="87">
        <f t="shared" si="1"/>
        <v>0</v>
      </c>
      <c r="D21" s="68"/>
      <c r="E21" s="87">
        <f t="shared" si="0"/>
        <v>0</v>
      </c>
      <c r="F21" s="87" t="str">
        <f t="shared" si="2"/>
        <v/>
      </c>
    </row>
    <row r="22" spans="1:6">
      <c r="A22" s="86">
        <v>12</v>
      </c>
      <c r="B22" s="73"/>
      <c r="C22" s="87">
        <f t="shared" si="1"/>
        <v>0</v>
      </c>
      <c r="D22" s="68"/>
      <c r="E22" s="87">
        <f t="shared" si="0"/>
        <v>0</v>
      </c>
      <c r="F22" s="87" t="str">
        <f t="shared" si="2"/>
        <v/>
      </c>
    </row>
    <row r="23" spans="1:6">
      <c r="A23" s="86">
        <v>13</v>
      </c>
      <c r="B23" s="73"/>
      <c r="C23" s="87">
        <f t="shared" si="1"/>
        <v>0</v>
      </c>
      <c r="D23" s="68"/>
      <c r="E23" s="87">
        <f t="shared" si="0"/>
        <v>0</v>
      </c>
      <c r="F23" s="87" t="str">
        <f t="shared" si="2"/>
        <v/>
      </c>
    </row>
    <row r="24" spans="1:6">
      <c r="A24" s="86">
        <v>14</v>
      </c>
      <c r="B24" s="73"/>
      <c r="C24" s="87">
        <f t="shared" si="1"/>
        <v>0</v>
      </c>
      <c r="D24" s="68"/>
      <c r="E24" s="87">
        <f t="shared" si="0"/>
        <v>0</v>
      </c>
      <c r="F24" s="87" t="str">
        <f t="shared" si="2"/>
        <v/>
      </c>
    </row>
    <row r="25" spans="1:6">
      <c r="A25" s="86">
        <v>15</v>
      </c>
      <c r="B25" s="73"/>
      <c r="C25" s="87">
        <f t="shared" si="1"/>
        <v>0</v>
      </c>
      <c r="D25" s="68"/>
      <c r="E25" s="87">
        <f t="shared" si="0"/>
        <v>0</v>
      </c>
      <c r="F25" s="87" t="str">
        <f t="shared" si="2"/>
        <v/>
      </c>
    </row>
    <row r="26" spans="1:6">
      <c r="A26" s="88"/>
    </row>
  </sheetData>
  <sheetProtection sheet="1" objects="1" scenarios="1"/>
  <mergeCells count="3">
    <mergeCell ref="C9:D9"/>
    <mergeCell ref="A9:A10"/>
    <mergeCell ref="B9:B10"/>
  </mergeCells>
  <phoneticPr fontId="2"/>
  <conditionalFormatting sqref="D11">
    <cfRule type="expression" dxfId="16" priority="2">
      <formula>F11&lt;0</formula>
    </cfRule>
  </conditionalFormatting>
  <conditionalFormatting sqref="D12:D25">
    <cfRule type="expression" dxfId="15" priority="1">
      <formula>F12&lt;0</formula>
    </cfRule>
  </conditionalFormatting>
  <hyperlinks>
    <hyperlink ref="A11" location="①!A1" display="①!A1" xr:uid="{6E9BEF83-BEE0-43FD-B605-48AB5A4382D3}"/>
    <hyperlink ref="A12" location="②!A1" display="②!A1" xr:uid="{F25E48EF-842E-4420-90EA-05D6CF643FE4}"/>
    <hyperlink ref="A13" location="'➂'!A1" display="'➂'!A1" xr:uid="{A1C61391-5B03-4F03-A1C4-FA457CBED069}"/>
    <hyperlink ref="A14" location="④!A1" display="④!A1" xr:uid="{E3FD29FC-3EFE-4906-B52D-7BD33A29BCAB}"/>
    <hyperlink ref="A15" location="⑤!A1" display="⑤!A1" xr:uid="{66B7635B-F7C6-4A25-A686-8C31C292FFD8}"/>
    <hyperlink ref="A16" location="'➅'!A1" display="'➅'!A1" xr:uid="{614E6C7A-67D9-4D21-8D1F-3623A46319D4}"/>
    <hyperlink ref="A17" location="⑦!A1" display="⑦!A1" xr:uid="{CD7A2E35-050E-495B-8920-95CE6EF2E55F}"/>
    <hyperlink ref="A18" location="⑧!A1" display="⑧!A1" xr:uid="{B27D7D1A-0783-4D81-9588-04D537CD2AA6}"/>
    <hyperlink ref="A19" location="⑨!A1" display="⑨!A1" xr:uid="{9A86B865-93AE-426F-8E72-AC21CD0CE6BF}"/>
    <hyperlink ref="A20" location="⑩!A1" display="⑩!A1" xr:uid="{062715DB-DAB0-4B31-B9E7-23BF16D91D84}"/>
    <hyperlink ref="A21" location="⑪!A1" display="⑪!A1" xr:uid="{FC2959A0-24AE-4746-B581-0D7E4D123F4E}"/>
    <hyperlink ref="A22" location="⑫!A1" display="⑫!A1" xr:uid="{EEC0406D-2869-4BE8-BE3D-65A27E0FA8CE}"/>
    <hyperlink ref="A23" location="⑬!A1" display="⑬!A1" xr:uid="{A340DCC5-9B3F-4BC8-8E38-08ECB014DBD9}"/>
    <hyperlink ref="A24" location="⑭!A1" display="⑭!A1" xr:uid="{08859FF0-6B55-4715-80B9-46058AA92C0A}"/>
    <hyperlink ref="A25" location="⑮!A1" display="⑮!A1" xr:uid="{9B5B779B-AE4B-4C2E-BE57-6A61C506633A}"/>
  </hyperlink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7289B-AD9B-4A9F-9AD3-8A105DA1D183}">
  <sheetPr>
    <pageSetUpPr fitToPage="1"/>
  </sheetPr>
  <dimension ref="A1:AM58"/>
  <sheetViews>
    <sheetView showZeros="0" zoomScaleNormal="100" zoomScaleSheetLayoutView="115" workbookViewId="0"/>
  </sheetViews>
  <sheetFormatPr defaultRowHeight="14.4"/>
  <cols>
    <col min="1" max="1" width="2.69921875" style="31" customWidth="1"/>
    <col min="2" max="2" width="1.69921875" style="31" customWidth="1"/>
    <col min="3" max="4" width="2.69921875" style="11" customWidth="1"/>
    <col min="5" max="7" width="2.69921875" style="12" customWidth="1"/>
    <col min="8" max="8" width="1.69921875" style="12" customWidth="1"/>
    <col min="9" max="9" width="1.69921875" style="11" customWidth="1"/>
    <col min="10" max="31" width="3.19921875" style="11" customWidth="1"/>
    <col min="32" max="32" width="8" style="11" customWidth="1"/>
    <col min="33" max="35" width="3.19921875" style="11" customWidth="1"/>
    <col min="36" max="36" width="7.296875" style="11" customWidth="1"/>
    <col min="37" max="41" width="3.19921875" style="11" customWidth="1"/>
    <col min="42" max="16384" width="8.796875" style="11"/>
  </cols>
  <sheetData>
    <row r="1" spans="1:32" ht="19.95" customHeight="1" thickBot="1">
      <c r="A1" s="61"/>
      <c r="B1" s="61"/>
      <c r="E1" s="65" t="s">
        <v>23</v>
      </c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T1" s="116" t="s">
        <v>73</v>
      </c>
      <c r="U1" s="116"/>
      <c r="V1" s="116"/>
      <c r="W1" s="104" t="str">
        <f>IF(VLOOKUP(AD2,請求一覧!A:F,2,FALSE)=0,"年　　月　　日",VLOOKUP(AD2,請求一覧!A:F,2,FALSE))</f>
        <v>年　　月　　日</v>
      </c>
      <c r="X1" s="104"/>
      <c r="Y1" s="104"/>
      <c r="Z1" s="104"/>
      <c r="AA1" s="104"/>
      <c r="AB1" s="104"/>
      <c r="AC1" s="104"/>
      <c r="AD1" s="104"/>
    </row>
    <row r="2" spans="1:32" ht="15" customHeight="1" thickTop="1">
      <c r="C2" s="105" t="s">
        <v>24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AC2" s="11" t="s">
        <v>1</v>
      </c>
      <c r="AD2" s="62">
        <v>1</v>
      </c>
    </row>
    <row r="3" spans="1:32" ht="15" customHeight="1"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Q3" s="107" t="s">
        <v>25</v>
      </c>
      <c r="R3" s="108"/>
      <c r="S3" s="63"/>
      <c r="T3" s="117" t="str">
        <f>"〒"&amp;基本情報!C4</f>
        <v>〒</v>
      </c>
      <c r="U3" s="117"/>
      <c r="V3" s="117"/>
      <c r="W3" s="117"/>
      <c r="X3" s="63"/>
      <c r="Y3" s="63"/>
      <c r="Z3" s="63"/>
      <c r="AA3" s="63"/>
      <c r="AB3" s="63"/>
      <c r="AC3" s="63"/>
      <c r="AD3" s="64"/>
      <c r="AF3" s="66" t="s">
        <v>74</v>
      </c>
    </row>
    <row r="4" spans="1:32" ht="18" customHeight="1">
      <c r="D4" s="89" t="s">
        <v>85</v>
      </c>
      <c r="Q4" s="109"/>
      <c r="R4" s="110"/>
      <c r="T4" s="118">
        <f>基本情報!C5</f>
        <v>0</v>
      </c>
      <c r="U4" s="118"/>
      <c r="V4" s="118"/>
      <c r="W4" s="118"/>
      <c r="X4" s="118"/>
      <c r="Y4" s="118"/>
      <c r="Z4" s="118"/>
      <c r="AA4" s="118"/>
      <c r="AB4" s="118"/>
      <c r="AC4" s="118"/>
      <c r="AD4" s="119"/>
    </row>
    <row r="5" spans="1:32" ht="18" customHeight="1">
      <c r="A5" s="111" t="s">
        <v>26</v>
      </c>
      <c r="B5" s="111"/>
      <c r="C5" s="111"/>
      <c r="D5" s="111"/>
      <c r="E5" s="112">
        <f>請求一覧!C4</f>
        <v>0</v>
      </c>
      <c r="F5" s="113"/>
      <c r="G5" s="113"/>
      <c r="H5" s="113"/>
      <c r="I5" s="113"/>
      <c r="J5" s="113"/>
      <c r="K5" s="113"/>
      <c r="L5" s="113"/>
      <c r="Q5" s="109" t="s">
        <v>27</v>
      </c>
      <c r="R5" s="110"/>
      <c r="S5" s="13"/>
      <c r="T5" s="114">
        <f>基本情報!C6</f>
        <v>0</v>
      </c>
      <c r="U5" s="114"/>
      <c r="V5" s="114"/>
      <c r="W5" s="114"/>
      <c r="X5" s="114"/>
      <c r="Y5" s="114"/>
      <c r="Z5" s="114"/>
      <c r="AA5" s="114"/>
      <c r="AB5" s="114"/>
      <c r="AC5" s="114"/>
      <c r="AD5" s="115" t="s">
        <v>28</v>
      </c>
    </row>
    <row r="6" spans="1:32" ht="18" customHeight="1">
      <c r="A6" s="111"/>
      <c r="B6" s="111"/>
      <c r="C6" s="111"/>
      <c r="D6" s="111"/>
      <c r="E6" s="113"/>
      <c r="F6" s="113"/>
      <c r="G6" s="113"/>
      <c r="H6" s="113"/>
      <c r="I6" s="113"/>
      <c r="J6" s="113"/>
      <c r="K6" s="113"/>
      <c r="L6" s="113"/>
      <c r="Q6" s="109"/>
      <c r="R6" s="110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5"/>
    </row>
    <row r="7" spans="1:32" ht="18" customHeight="1">
      <c r="A7" s="135" t="s">
        <v>29</v>
      </c>
      <c r="B7" s="136"/>
      <c r="C7" s="136"/>
      <c r="D7" s="136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8"/>
      <c r="Q7" s="139" t="s">
        <v>30</v>
      </c>
      <c r="R7" s="140"/>
      <c r="S7" s="126">
        <f>基本情報!C7</f>
        <v>0</v>
      </c>
      <c r="T7" s="126"/>
      <c r="U7" s="126"/>
      <c r="V7" s="126"/>
      <c r="W7" s="126"/>
      <c r="X7" s="110" t="s">
        <v>31</v>
      </c>
      <c r="Y7" s="110"/>
      <c r="Z7" s="126">
        <f>基本情報!C8</f>
        <v>0</v>
      </c>
      <c r="AA7" s="126"/>
      <c r="AB7" s="126"/>
      <c r="AC7" s="126"/>
      <c r="AD7" s="141"/>
      <c r="AF7" s="67"/>
    </row>
    <row r="8" spans="1:32" ht="19.95" customHeight="1">
      <c r="A8" s="14"/>
      <c r="B8" s="120">
        <f>請求一覧!C5</f>
        <v>0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2"/>
      <c r="Q8" s="125" t="s">
        <v>32</v>
      </c>
      <c r="R8" s="126"/>
      <c r="S8" s="127" t="str">
        <f>基本情報!C10&amp;"　"&amp;基本情報!C11&amp;"　"&amp;基本情報!C12&amp;"　"&amp;基本情報!C13</f>
        <v>　　　</v>
      </c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5"/>
    </row>
    <row r="9" spans="1:32" ht="18" customHeight="1">
      <c r="A9" s="16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4"/>
      <c r="Q9" s="128" t="s">
        <v>92</v>
      </c>
      <c r="R9" s="129"/>
      <c r="S9" s="129"/>
      <c r="T9" s="129"/>
      <c r="U9" s="17"/>
      <c r="V9" s="130">
        <f>基本情報!C14</f>
        <v>0</v>
      </c>
      <c r="W9" s="130"/>
      <c r="X9" s="130"/>
      <c r="Y9" s="130"/>
      <c r="Z9" s="130"/>
      <c r="AA9" s="130"/>
      <c r="AB9" s="130"/>
      <c r="AC9" s="130"/>
      <c r="AD9" s="131"/>
    </row>
    <row r="10" spans="1:32" ht="24" customHeight="1">
      <c r="Q10" s="132" t="s">
        <v>33</v>
      </c>
      <c r="R10" s="132"/>
      <c r="S10" s="132"/>
      <c r="T10" s="132"/>
      <c r="U10" s="133">
        <f>請求一覧!C7</f>
        <v>0</v>
      </c>
      <c r="V10" s="134"/>
      <c r="W10" s="134"/>
      <c r="X10" s="134"/>
      <c r="Y10" s="134"/>
      <c r="Z10" s="134"/>
    </row>
    <row r="11" spans="1:32" ht="10.050000000000001" customHeight="1" thickBot="1">
      <c r="P11" s="18"/>
      <c r="Q11" s="19"/>
      <c r="R11" s="19"/>
      <c r="S11" s="19"/>
      <c r="T11" s="19"/>
      <c r="U11" s="20"/>
      <c r="V11" s="21"/>
      <c r="W11" s="21"/>
      <c r="X11" s="21"/>
      <c r="Y11" s="21"/>
      <c r="Z11" s="21"/>
    </row>
    <row r="12" spans="1:32" ht="30" customHeight="1" thickTop="1">
      <c r="A12" s="22" t="s">
        <v>34</v>
      </c>
      <c r="B12" s="23"/>
      <c r="C12" s="161" t="s">
        <v>35</v>
      </c>
      <c r="D12" s="161"/>
      <c r="E12" s="161"/>
      <c r="F12" s="161"/>
      <c r="G12" s="161"/>
      <c r="H12" s="161"/>
      <c r="I12" s="24"/>
      <c r="J12" s="162">
        <f>請求一覧!C6</f>
        <v>0</v>
      </c>
      <c r="K12" s="163"/>
      <c r="L12" s="163"/>
      <c r="M12" s="163"/>
      <c r="N12" s="163"/>
      <c r="O12" s="163"/>
      <c r="P12" s="164" t="s">
        <v>36</v>
      </c>
      <c r="Q12" s="165"/>
      <c r="R12" s="165"/>
      <c r="S12" s="165"/>
      <c r="T12" s="165"/>
      <c r="U12" s="166"/>
      <c r="V12" s="154" t="s">
        <v>37</v>
      </c>
      <c r="W12" s="167"/>
      <c r="X12" s="167"/>
      <c r="Y12" s="167"/>
      <c r="Z12" s="167"/>
      <c r="AA12" s="167"/>
      <c r="AB12" s="167"/>
      <c r="AC12" s="167"/>
      <c r="AD12" s="167"/>
    </row>
    <row r="13" spans="1:32" ht="30" customHeight="1">
      <c r="A13" s="22" t="s">
        <v>38</v>
      </c>
      <c r="B13" s="23"/>
      <c r="C13" s="155" t="s">
        <v>39</v>
      </c>
      <c r="D13" s="156"/>
      <c r="E13" s="156"/>
      <c r="F13" s="156"/>
      <c r="G13" s="156"/>
      <c r="H13" s="157"/>
      <c r="I13" s="24"/>
      <c r="J13" s="148">
        <f>ROUNDUP(IF(J12&lt;0,J14,IF((J14/0.9)&lt;J12,(J14/0.9),J12)),-4)</f>
        <v>0</v>
      </c>
      <c r="K13" s="149"/>
      <c r="L13" s="150"/>
      <c r="M13" s="151"/>
      <c r="N13" s="152"/>
      <c r="O13" s="149"/>
      <c r="P13" s="25"/>
      <c r="Q13" s="26"/>
      <c r="R13" s="27"/>
      <c r="S13" s="28"/>
      <c r="T13" s="26"/>
      <c r="U13" s="29"/>
      <c r="V13" s="154" t="s">
        <v>40</v>
      </c>
      <c r="W13" s="167"/>
      <c r="X13" s="167"/>
      <c r="Y13" s="30"/>
      <c r="Z13" s="26"/>
      <c r="AA13" s="27"/>
      <c r="AB13" s="28"/>
      <c r="AC13" s="26"/>
      <c r="AD13" s="24"/>
    </row>
    <row r="14" spans="1:32" ht="30" customHeight="1">
      <c r="A14" s="22" t="s">
        <v>41</v>
      </c>
      <c r="B14" s="23"/>
      <c r="C14" s="142" t="s">
        <v>42</v>
      </c>
      <c r="D14" s="142"/>
      <c r="E14" s="143"/>
      <c r="F14" s="144">
        <f>IF(J13=0,90,IF(J14/J13*100=90,90,IF(J14/J13*100&gt;100,100,IF(J14/J13*100&gt;90,J14/J13*100,"≒90"))))</f>
        <v>90</v>
      </c>
      <c r="G14" s="145"/>
      <c r="H14" s="146" t="s">
        <v>43</v>
      </c>
      <c r="I14" s="147"/>
      <c r="J14" s="148">
        <f>J15+J16</f>
        <v>0</v>
      </c>
      <c r="K14" s="149"/>
      <c r="L14" s="150"/>
      <c r="M14" s="151"/>
      <c r="N14" s="152"/>
      <c r="O14" s="149"/>
      <c r="P14" s="25"/>
      <c r="Q14" s="26"/>
      <c r="R14" s="27"/>
      <c r="S14" s="28"/>
      <c r="T14" s="26"/>
      <c r="U14" s="29"/>
      <c r="V14" s="153" t="s">
        <v>44</v>
      </c>
      <c r="W14" s="153"/>
      <c r="X14" s="154"/>
      <c r="Y14" s="30"/>
      <c r="Z14" s="26"/>
      <c r="AA14" s="27"/>
      <c r="AB14" s="28"/>
      <c r="AC14" s="26"/>
      <c r="AD14" s="24"/>
    </row>
    <row r="15" spans="1:32" ht="30" customHeight="1">
      <c r="A15" s="22" t="s">
        <v>45</v>
      </c>
      <c r="B15" s="23"/>
      <c r="C15" s="155" t="s">
        <v>46</v>
      </c>
      <c r="D15" s="156"/>
      <c r="E15" s="156"/>
      <c r="F15" s="156"/>
      <c r="G15" s="156"/>
      <c r="H15" s="157"/>
      <c r="I15" s="24"/>
      <c r="J15" s="148">
        <f>VLOOKUP(AD2,請求一覧!A:F,3,FALSE)</f>
        <v>0</v>
      </c>
      <c r="K15" s="149"/>
      <c r="L15" s="150"/>
      <c r="M15" s="151"/>
      <c r="N15" s="152"/>
      <c r="O15" s="149"/>
      <c r="P15" s="25"/>
      <c r="Q15" s="26"/>
      <c r="R15" s="27"/>
      <c r="S15" s="28"/>
      <c r="T15" s="26"/>
      <c r="U15" s="29"/>
      <c r="V15" s="158" t="s">
        <v>47</v>
      </c>
      <c r="W15" s="159"/>
      <c r="X15" s="160"/>
      <c r="Y15" s="186"/>
      <c r="Z15" s="159"/>
      <c r="AA15" s="159"/>
      <c r="AB15" s="159"/>
      <c r="AC15" s="159"/>
      <c r="AD15" s="159"/>
    </row>
    <row r="16" spans="1:32" ht="30" customHeight="1" thickBot="1">
      <c r="A16" s="22" t="s">
        <v>48</v>
      </c>
      <c r="B16" s="23"/>
      <c r="C16" s="187" t="s">
        <v>49</v>
      </c>
      <c r="D16" s="188"/>
      <c r="E16" s="156"/>
      <c r="F16" s="156"/>
      <c r="G16" s="156"/>
      <c r="H16" s="157"/>
      <c r="I16" s="24"/>
      <c r="J16" s="148">
        <f>VLOOKUP(AD2,請求一覧!A:F,4,FALSE)</f>
        <v>0</v>
      </c>
      <c r="K16" s="149"/>
      <c r="L16" s="150"/>
      <c r="M16" s="151"/>
      <c r="N16" s="152"/>
      <c r="O16" s="149"/>
      <c r="P16" s="25"/>
      <c r="Q16" s="26"/>
      <c r="R16" s="27"/>
      <c r="S16" s="28"/>
      <c r="T16" s="26"/>
      <c r="U16" s="29"/>
      <c r="V16" s="189"/>
      <c r="W16" s="189"/>
      <c r="X16" s="189"/>
      <c r="Y16" s="189"/>
      <c r="Z16" s="189"/>
      <c r="AA16" s="189"/>
      <c r="AB16" s="189"/>
      <c r="AC16" s="189"/>
      <c r="AD16" s="190"/>
    </row>
    <row r="17" spans="1:39" ht="30" customHeight="1" thickTop="1">
      <c r="A17" s="22" t="s">
        <v>50</v>
      </c>
      <c r="B17" s="23"/>
      <c r="C17" s="187" t="s">
        <v>51</v>
      </c>
      <c r="D17" s="188"/>
      <c r="E17" s="156"/>
      <c r="F17" s="156"/>
      <c r="G17" s="156"/>
      <c r="H17" s="157"/>
      <c r="I17" s="24"/>
      <c r="J17" s="148">
        <f>IF(J12=0,0,J12-J14)</f>
        <v>0</v>
      </c>
      <c r="K17" s="149"/>
      <c r="L17" s="150"/>
      <c r="M17" s="151"/>
      <c r="N17" s="152"/>
      <c r="O17" s="149"/>
      <c r="P17" s="25"/>
      <c r="Q17" s="26"/>
      <c r="R17" s="27"/>
      <c r="S17" s="28"/>
      <c r="T17" s="26"/>
      <c r="U17" s="29"/>
      <c r="V17" s="191" t="s">
        <v>52</v>
      </c>
      <c r="W17" s="192"/>
      <c r="X17" s="192"/>
      <c r="Y17" s="192"/>
      <c r="Z17" s="192"/>
      <c r="AA17" s="192"/>
      <c r="AB17" s="192"/>
      <c r="AC17" s="192"/>
      <c r="AD17" s="193"/>
    </row>
    <row r="18" spans="1:39" ht="18" customHeight="1">
      <c r="A18" s="168" t="s">
        <v>53</v>
      </c>
      <c r="B18" s="32"/>
      <c r="C18" s="170"/>
      <c r="D18" s="170"/>
      <c r="E18" s="170"/>
      <c r="F18" s="170"/>
      <c r="G18" s="170"/>
      <c r="H18" s="170"/>
      <c r="I18" s="33"/>
      <c r="J18" s="171"/>
      <c r="K18" s="172"/>
      <c r="L18" s="173"/>
      <c r="M18" s="174"/>
      <c r="N18" s="175"/>
      <c r="O18" s="172"/>
      <c r="P18" s="34"/>
      <c r="Q18" s="33"/>
      <c r="R18" s="35"/>
      <c r="S18" s="36"/>
      <c r="T18" s="33"/>
      <c r="U18" s="37"/>
      <c r="V18" s="176" t="s">
        <v>54</v>
      </c>
      <c r="W18" s="167"/>
      <c r="X18" s="167"/>
      <c r="Y18" s="38"/>
      <c r="Z18" s="33"/>
      <c r="AA18" s="35"/>
      <c r="AB18" s="36"/>
      <c r="AC18" s="33"/>
      <c r="AD18" s="37"/>
    </row>
    <row r="19" spans="1:39" ht="18" customHeight="1">
      <c r="A19" s="169"/>
      <c r="B19" s="39"/>
      <c r="C19" s="178">
        <f>請求一覧!C3</f>
        <v>10</v>
      </c>
      <c r="D19" s="179"/>
      <c r="E19" s="179"/>
      <c r="F19" s="179"/>
      <c r="G19" s="179"/>
      <c r="H19" s="180"/>
      <c r="I19" s="40"/>
      <c r="J19" s="181">
        <f>J16/100*C19</f>
        <v>0</v>
      </c>
      <c r="K19" s="182"/>
      <c r="L19" s="183"/>
      <c r="M19" s="184"/>
      <c r="N19" s="185"/>
      <c r="O19" s="182"/>
      <c r="P19" s="41"/>
      <c r="Q19" s="42"/>
      <c r="R19" s="43"/>
      <c r="S19" s="44"/>
      <c r="T19" s="42"/>
      <c r="U19" s="45"/>
      <c r="V19" s="177"/>
      <c r="W19" s="167"/>
      <c r="X19" s="167"/>
      <c r="Y19" s="46"/>
      <c r="Z19" s="42"/>
      <c r="AA19" s="43"/>
      <c r="AB19" s="44"/>
      <c r="AC19" s="42"/>
      <c r="AD19" s="45"/>
    </row>
    <row r="20" spans="1:39" ht="30" customHeight="1" thickBot="1">
      <c r="A20" s="22" t="s">
        <v>55</v>
      </c>
      <c r="B20" s="23"/>
      <c r="C20" s="187" t="s">
        <v>56</v>
      </c>
      <c r="D20" s="188"/>
      <c r="E20" s="156"/>
      <c r="F20" s="156"/>
      <c r="G20" s="156"/>
      <c r="H20" s="157"/>
      <c r="I20" s="24"/>
      <c r="J20" s="148">
        <f>SUM(J16,J18,J19)</f>
        <v>0</v>
      </c>
      <c r="K20" s="149"/>
      <c r="L20" s="150"/>
      <c r="M20" s="151"/>
      <c r="N20" s="152"/>
      <c r="O20" s="149"/>
      <c r="P20" s="47"/>
      <c r="Q20" s="48"/>
      <c r="R20" s="49"/>
      <c r="S20" s="50"/>
      <c r="T20" s="48"/>
      <c r="U20" s="51"/>
      <c r="V20" s="194" t="s">
        <v>57</v>
      </c>
      <c r="W20" s="195"/>
      <c r="X20" s="195"/>
      <c r="Y20" s="52"/>
      <c r="Z20" s="48"/>
      <c r="AA20" s="49"/>
      <c r="AB20" s="50"/>
      <c r="AC20" s="48"/>
      <c r="AD20" s="51"/>
      <c r="AF20"/>
      <c r="AG20"/>
      <c r="AI20"/>
      <c r="AJ20"/>
      <c r="AL20"/>
      <c r="AM20"/>
    </row>
    <row r="21" spans="1:39" ht="30" customHeight="1" thickTop="1" thickBot="1"/>
    <row r="22" spans="1:39" ht="10.050000000000001" customHeight="1">
      <c r="A22" s="53"/>
      <c r="B22" s="53"/>
      <c r="C22" s="54"/>
      <c r="D22" s="54"/>
      <c r="E22" s="55"/>
      <c r="F22" s="55"/>
      <c r="G22" s="55"/>
      <c r="H22" s="55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</row>
    <row r="23" spans="1:39" ht="19.95" customHeight="1">
      <c r="A23" s="56" t="s">
        <v>58</v>
      </c>
    </row>
    <row r="24" spans="1:39" ht="28.05" customHeight="1">
      <c r="A24" s="167" t="s">
        <v>59</v>
      </c>
      <c r="B24" s="167"/>
      <c r="C24" s="167"/>
      <c r="D24" s="167"/>
      <c r="E24" s="111" t="s">
        <v>60</v>
      </c>
      <c r="F24" s="111"/>
      <c r="G24" s="111" t="s">
        <v>27</v>
      </c>
      <c r="H24" s="111"/>
      <c r="I24" s="111"/>
      <c r="J24" s="111"/>
      <c r="K24" s="111"/>
      <c r="L24" s="167" t="s">
        <v>61</v>
      </c>
      <c r="M24" s="167"/>
      <c r="N24" s="167"/>
      <c r="O24" s="167"/>
      <c r="P24" s="167"/>
      <c r="Q24" s="167"/>
      <c r="R24" s="167"/>
      <c r="S24" s="167" t="s">
        <v>62</v>
      </c>
      <c r="T24" s="167"/>
      <c r="U24" s="196" t="s">
        <v>63</v>
      </c>
      <c r="V24" s="167"/>
      <c r="W24" s="167" t="s">
        <v>64</v>
      </c>
      <c r="X24" s="167"/>
      <c r="Y24" s="167"/>
      <c r="Z24" s="167"/>
      <c r="AA24" s="167"/>
      <c r="AB24" s="167"/>
      <c r="AC24" s="167"/>
      <c r="AD24" s="167"/>
      <c r="AE24" s="57"/>
    </row>
    <row r="25" spans="1:39" ht="25.05" customHeight="1">
      <c r="A25" s="199" t="s">
        <v>65</v>
      </c>
      <c r="B25" s="199"/>
      <c r="C25" s="199"/>
      <c r="D25" s="199"/>
      <c r="E25" s="200" t="str">
        <f t="shared" ref="E25:E30" si="0">IF(A25="/","",A25)</f>
        <v/>
      </c>
      <c r="F25" s="200"/>
      <c r="G25" s="201"/>
      <c r="H25" s="201"/>
      <c r="I25" s="201"/>
      <c r="J25" s="201"/>
      <c r="K25" s="201"/>
      <c r="L25" s="74"/>
      <c r="M25" s="75" t="s">
        <v>66</v>
      </c>
      <c r="N25" s="76"/>
      <c r="O25" s="77" t="s">
        <v>67</v>
      </c>
      <c r="P25" s="78"/>
      <c r="Q25" s="75" t="s">
        <v>66</v>
      </c>
      <c r="R25" s="79"/>
      <c r="S25" s="197"/>
      <c r="T25" s="197"/>
      <c r="U25" s="197"/>
      <c r="V25" s="197"/>
      <c r="W25" s="198"/>
      <c r="X25" s="198"/>
      <c r="Y25" s="198"/>
      <c r="Z25" s="198"/>
      <c r="AA25" s="198"/>
      <c r="AB25" s="198"/>
      <c r="AC25" s="198"/>
      <c r="AD25" s="198"/>
      <c r="AE25" s="57"/>
    </row>
    <row r="26" spans="1:39" ht="25.05" customHeight="1">
      <c r="A26" s="199" t="s">
        <v>65</v>
      </c>
      <c r="B26" s="199"/>
      <c r="C26" s="199"/>
      <c r="D26" s="199"/>
      <c r="E26" s="200" t="str">
        <f t="shared" si="0"/>
        <v/>
      </c>
      <c r="F26" s="200"/>
      <c r="G26" s="201"/>
      <c r="H26" s="201"/>
      <c r="I26" s="201"/>
      <c r="J26" s="201"/>
      <c r="K26" s="201"/>
      <c r="L26" s="74"/>
      <c r="M26" s="75" t="s">
        <v>66</v>
      </c>
      <c r="N26" s="76"/>
      <c r="O26" s="77" t="s">
        <v>67</v>
      </c>
      <c r="P26" s="78"/>
      <c r="Q26" s="75" t="s">
        <v>66</v>
      </c>
      <c r="R26" s="79"/>
      <c r="S26" s="197"/>
      <c r="T26" s="197"/>
      <c r="U26" s="197"/>
      <c r="V26" s="197"/>
      <c r="W26" s="198"/>
      <c r="X26" s="198"/>
      <c r="Y26" s="198"/>
      <c r="Z26" s="198"/>
      <c r="AA26" s="198"/>
      <c r="AB26" s="198"/>
      <c r="AC26" s="198"/>
      <c r="AD26" s="198"/>
      <c r="AE26" s="57"/>
    </row>
    <row r="27" spans="1:39" ht="25.05" customHeight="1">
      <c r="A27" s="207" t="s">
        <v>65</v>
      </c>
      <c r="B27" s="208"/>
      <c r="C27" s="208"/>
      <c r="D27" s="209"/>
      <c r="E27" s="200" t="str">
        <f t="shared" si="0"/>
        <v/>
      </c>
      <c r="F27" s="200"/>
      <c r="G27" s="210"/>
      <c r="H27" s="211"/>
      <c r="I27" s="211"/>
      <c r="J27" s="211"/>
      <c r="K27" s="212"/>
      <c r="L27" s="74"/>
      <c r="M27" s="75" t="s">
        <v>66</v>
      </c>
      <c r="N27" s="76"/>
      <c r="O27" s="77" t="s">
        <v>67</v>
      </c>
      <c r="P27" s="78"/>
      <c r="Q27" s="75" t="s">
        <v>66</v>
      </c>
      <c r="R27" s="79"/>
      <c r="S27" s="202"/>
      <c r="T27" s="203"/>
      <c r="U27" s="202"/>
      <c r="V27" s="203"/>
      <c r="W27" s="204"/>
      <c r="X27" s="205"/>
      <c r="Y27" s="205"/>
      <c r="Z27" s="205"/>
      <c r="AA27" s="205"/>
      <c r="AB27" s="205"/>
      <c r="AC27" s="205"/>
      <c r="AD27" s="206"/>
      <c r="AE27" s="57"/>
    </row>
    <row r="28" spans="1:39" ht="25.05" customHeight="1">
      <c r="A28" s="207" t="s">
        <v>65</v>
      </c>
      <c r="B28" s="208"/>
      <c r="C28" s="208"/>
      <c r="D28" s="209"/>
      <c r="E28" s="200" t="str">
        <f t="shared" si="0"/>
        <v/>
      </c>
      <c r="F28" s="200"/>
      <c r="G28" s="210"/>
      <c r="H28" s="211"/>
      <c r="I28" s="211"/>
      <c r="J28" s="211"/>
      <c r="K28" s="212"/>
      <c r="L28" s="74"/>
      <c r="M28" s="75" t="s">
        <v>66</v>
      </c>
      <c r="N28" s="76"/>
      <c r="O28" s="77" t="s">
        <v>67</v>
      </c>
      <c r="P28" s="78"/>
      <c r="Q28" s="75" t="s">
        <v>66</v>
      </c>
      <c r="R28" s="79"/>
      <c r="S28" s="202"/>
      <c r="T28" s="203"/>
      <c r="U28" s="202"/>
      <c r="V28" s="203"/>
      <c r="W28" s="204"/>
      <c r="X28" s="205"/>
      <c r="Y28" s="205"/>
      <c r="Z28" s="205"/>
      <c r="AA28" s="205"/>
      <c r="AB28" s="205"/>
      <c r="AC28" s="205"/>
      <c r="AD28" s="206"/>
      <c r="AE28" s="57"/>
    </row>
    <row r="29" spans="1:39" ht="25.05" customHeight="1">
      <c r="A29" s="199" t="s">
        <v>65</v>
      </c>
      <c r="B29" s="199"/>
      <c r="C29" s="199"/>
      <c r="D29" s="199"/>
      <c r="E29" s="200" t="str">
        <f t="shared" si="0"/>
        <v/>
      </c>
      <c r="F29" s="200"/>
      <c r="G29" s="201"/>
      <c r="H29" s="201"/>
      <c r="I29" s="201"/>
      <c r="J29" s="201"/>
      <c r="K29" s="201"/>
      <c r="L29" s="74"/>
      <c r="M29" s="75" t="s">
        <v>66</v>
      </c>
      <c r="N29" s="76"/>
      <c r="O29" s="77" t="s">
        <v>67</v>
      </c>
      <c r="P29" s="78"/>
      <c r="Q29" s="75" t="s">
        <v>66</v>
      </c>
      <c r="R29" s="79"/>
      <c r="S29" s="197"/>
      <c r="T29" s="197"/>
      <c r="U29" s="197"/>
      <c r="V29" s="197"/>
      <c r="W29" s="198"/>
      <c r="X29" s="198"/>
      <c r="Y29" s="198"/>
      <c r="Z29" s="198"/>
      <c r="AA29" s="198"/>
      <c r="AB29" s="198"/>
      <c r="AC29" s="198"/>
      <c r="AD29" s="198"/>
      <c r="AE29" s="57"/>
    </row>
    <row r="30" spans="1:39" ht="25.05" customHeight="1" thickBot="1">
      <c r="A30" s="199" t="s">
        <v>65</v>
      </c>
      <c r="B30" s="199"/>
      <c r="C30" s="199"/>
      <c r="D30" s="199"/>
      <c r="E30" s="200" t="str">
        <f t="shared" si="0"/>
        <v/>
      </c>
      <c r="F30" s="200"/>
      <c r="G30" s="201"/>
      <c r="H30" s="201"/>
      <c r="I30" s="201"/>
      <c r="J30" s="201"/>
      <c r="K30" s="201"/>
      <c r="L30" s="74"/>
      <c r="M30" s="75" t="s">
        <v>66</v>
      </c>
      <c r="N30" s="76"/>
      <c r="O30" s="77" t="s">
        <v>67</v>
      </c>
      <c r="P30" s="78"/>
      <c r="Q30" s="75" t="s">
        <v>66</v>
      </c>
      <c r="R30" s="79"/>
      <c r="S30" s="197"/>
      <c r="T30" s="197"/>
      <c r="U30" s="197"/>
      <c r="V30" s="197"/>
      <c r="W30" s="198"/>
      <c r="X30" s="198"/>
      <c r="Y30" s="198"/>
      <c r="Z30" s="198"/>
      <c r="AA30" s="198"/>
      <c r="AB30" s="198"/>
      <c r="AC30" s="198"/>
      <c r="AD30" s="198"/>
      <c r="AE30" s="57"/>
    </row>
    <row r="31" spans="1:39" ht="25.05" customHeight="1" thickTop="1">
      <c r="A31" s="221" t="s">
        <v>81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3"/>
      <c r="S31" s="213"/>
      <c r="T31" s="213"/>
      <c r="U31" s="213"/>
      <c r="V31" s="213"/>
      <c r="W31" s="214"/>
      <c r="X31" s="214"/>
      <c r="Y31" s="214"/>
      <c r="Z31" s="214"/>
      <c r="AA31" s="214"/>
      <c r="AB31" s="214"/>
      <c r="AC31" s="214"/>
      <c r="AD31" s="214"/>
      <c r="AE31" s="57"/>
    </row>
    <row r="32" spans="1:39" ht="30" customHeight="1">
      <c r="A32" s="215" t="s">
        <v>68</v>
      </c>
      <c r="B32" s="215"/>
      <c r="C32" s="215"/>
      <c r="D32" s="215"/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</row>
    <row r="33" spans="1:39" ht="19.95" customHeight="1">
      <c r="A33" s="11" t="s">
        <v>69</v>
      </c>
    </row>
    <row r="34" spans="1:39" ht="10.050000000000001" customHeight="1" thickBot="1"/>
    <row r="35" spans="1:39" ht="10.050000000000001" customHeight="1">
      <c r="A35" s="58"/>
      <c r="B35" s="58"/>
      <c r="C35" s="59"/>
      <c r="D35" s="59"/>
      <c r="E35" s="60"/>
      <c r="F35" s="60"/>
      <c r="G35" s="60"/>
      <c r="H35" s="60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</row>
    <row r="36" spans="1:39" ht="19.95" customHeight="1">
      <c r="F36" s="216" t="s">
        <v>70</v>
      </c>
      <c r="G36" s="216"/>
      <c r="H36" s="216"/>
      <c r="I36" s="216"/>
      <c r="J36" s="216"/>
      <c r="K36" s="217" t="s">
        <v>71</v>
      </c>
      <c r="L36" s="218"/>
      <c r="M36" s="218"/>
      <c r="N36" s="218"/>
      <c r="O36" s="218"/>
      <c r="P36" s="218"/>
      <c r="Q36" s="218"/>
      <c r="R36" s="219"/>
      <c r="S36" s="217"/>
      <c r="T36" s="218"/>
      <c r="U36" s="218"/>
      <c r="V36" s="218"/>
      <c r="W36" s="218"/>
      <c r="X36" s="218"/>
      <c r="Y36" s="218"/>
      <c r="Z36" s="219"/>
      <c r="AA36" s="220" t="s">
        <v>72</v>
      </c>
      <c r="AB36" s="220"/>
      <c r="AC36" s="220"/>
      <c r="AD36" s="220"/>
    </row>
    <row r="37" spans="1:39" ht="79.95" customHeight="1">
      <c r="F37" s="111"/>
      <c r="G37" s="111"/>
      <c r="H37" s="111"/>
      <c r="I37" s="111"/>
      <c r="J37" s="111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7"/>
      <c r="Z37" s="167"/>
      <c r="AA37" s="167"/>
      <c r="AB37" s="167"/>
      <c r="AC37" s="167"/>
      <c r="AD37" s="167"/>
    </row>
    <row r="38" spans="1:39" ht="19.95" customHeight="1"/>
    <row r="39" spans="1:39" ht="19.95" customHeight="1"/>
    <row r="40" spans="1:39" s="31" customFormat="1" ht="19.95" customHeight="1">
      <c r="C40" s="11"/>
      <c r="D40" s="11"/>
      <c r="E40" s="12"/>
      <c r="F40" s="12"/>
      <c r="G40" s="12"/>
      <c r="H40" s="12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</row>
    <row r="41" spans="1:39" s="31" customFormat="1" ht="19.95" customHeight="1">
      <c r="C41" s="11"/>
      <c r="D41" s="11"/>
      <c r="E41" s="12"/>
      <c r="F41" s="12"/>
      <c r="G41" s="12"/>
      <c r="H41" s="12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spans="1:39" s="31" customFormat="1" ht="19.95" customHeight="1">
      <c r="C42" s="11"/>
      <c r="D42" s="11"/>
      <c r="E42" s="12"/>
      <c r="F42" s="12"/>
      <c r="G42" s="12"/>
      <c r="H42" s="12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</row>
    <row r="43" spans="1:39" s="31" customFormat="1" ht="19.95" customHeight="1">
      <c r="C43" s="11"/>
      <c r="D43" s="11"/>
      <c r="E43" s="12"/>
      <c r="F43" s="12"/>
      <c r="G43" s="12"/>
      <c r="H43" s="12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</row>
    <row r="44" spans="1:39" s="31" customFormat="1" ht="19.95" customHeight="1">
      <c r="C44" s="11"/>
      <c r="D44" s="11"/>
      <c r="E44" s="12"/>
      <c r="F44" s="12"/>
      <c r="G44" s="12"/>
      <c r="H44" s="12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</row>
    <row r="45" spans="1:39" s="31" customFormat="1" ht="19.95" customHeight="1">
      <c r="C45" s="11"/>
      <c r="D45" s="11"/>
      <c r="E45" s="12"/>
      <c r="F45" s="12"/>
      <c r="G45" s="12"/>
      <c r="H45" s="12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</row>
    <row r="46" spans="1:39" s="31" customFormat="1" ht="19.95" customHeight="1">
      <c r="C46" s="11"/>
      <c r="D46" s="11"/>
      <c r="E46" s="12"/>
      <c r="F46" s="12"/>
      <c r="G46" s="12"/>
      <c r="H46" s="12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</row>
    <row r="47" spans="1:39" s="31" customFormat="1" ht="19.95" customHeight="1">
      <c r="C47" s="11"/>
      <c r="D47" s="11"/>
      <c r="E47" s="12"/>
      <c r="F47" s="12"/>
      <c r="G47" s="12"/>
      <c r="H47" s="12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</row>
    <row r="48" spans="1:39" s="31" customFormat="1" ht="19.95" customHeight="1">
      <c r="C48" s="11"/>
      <c r="D48" s="11"/>
      <c r="E48" s="12"/>
      <c r="F48" s="12"/>
      <c r="G48" s="12"/>
      <c r="H48" s="12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</row>
    <row r="49" spans="3:39" s="31" customFormat="1" ht="19.95" customHeight="1">
      <c r="C49" s="11"/>
      <c r="D49" s="11"/>
      <c r="E49" s="12"/>
      <c r="F49" s="12"/>
      <c r="G49" s="12"/>
      <c r="H49" s="12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</row>
    <row r="50" spans="3:39" s="31" customFormat="1" ht="19.95" customHeight="1">
      <c r="C50" s="11"/>
      <c r="D50" s="11"/>
      <c r="E50" s="12"/>
      <c r="F50" s="12"/>
      <c r="G50" s="12"/>
      <c r="H50" s="12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</row>
    <row r="51" spans="3:39" s="31" customFormat="1" ht="19.95" customHeight="1">
      <c r="C51" s="11"/>
      <c r="D51" s="11"/>
      <c r="E51" s="12"/>
      <c r="F51" s="12"/>
      <c r="G51" s="12"/>
      <c r="H51" s="12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</row>
    <row r="52" spans="3:39" s="31" customFormat="1" ht="19.95" customHeight="1">
      <c r="C52" s="11"/>
      <c r="D52" s="11"/>
      <c r="E52" s="12"/>
      <c r="F52" s="12"/>
      <c r="G52" s="12"/>
      <c r="H52" s="12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</row>
    <row r="53" spans="3:39" s="31" customFormat="1" ht="19.95" customHeight="1">
      <c r="C53" s="11"/>
      <c r="D53" s="11"/>
      <c r="E53" s="12"/>
      <c r="F53" s="12"/>
      <c r="G53" s="12"/>
      <c r="H53" s="12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</row>
    <row r="54" spans="3:39" s="31" customFormat="1" ht="19.95" customHeight="1">
      <c r="C54" s="11"/>
      <c r="D54" s="11"/>
      <c r="E54" s="12"/>
      <c r="F54" s="12"/>
      <c r="G54" s="12"/>
      <c r="H54" s="12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</row>
    <row r="55" spans="3:39" s="31" customFormat="1" ht="19.95" customHeight="1">
      <c r="C55" s="11"/>
      <c r="D55" s="11"/>
      <c r="E55" s="12"/>
      <c r="F55" s="12"/>
      <c r="G55" s="12"/>
      <c r="H55" s="12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</row>
    <row r="56" spans="3:39" s="31" customFormat="1" ht="19.95" customHeight="1">
      <c r="C56" s="11"/>
      <c r="D56" s="11"/>
      <c r="E56" s="12"/>
      <c r="F56" s="12"/>
      <c r="G56" s="12"/>
      <c r="H56" s="12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</row>
    <row r="57" spans="3:39" s="31" customFormat="1" ht="19.95" customHeight="1">
      <c r="C57" s="11"/>
      <c r="D57" s="11"/>
      <c r="E57" s="12"/>
      <c r="F57" s="12"/>
      <c r="G57" s="12"/>
      <c r="H57" s="12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</row>
    <row r="58" spans="3:39" s="31" customFormat="1" ht="19.95" customHeight="1">
      <c r="C58" s="11"/>
      <c r="D58" s="11"/>
      <c r="E58" s="12"/>
      <c r="F58" s="12"/>
      <c r="G58" s="12"/>
      <c r="H58" s="12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</row>
  </sheetData>
  <sheetProtection sheet="1" objects="1" scenarios="1" formatCells="0"/>
  <mergeCells count="113">
    <mergeCell ref="F37:J37"/>
    <mergeCell ref="K37:N37"/>
    <mergeCell ref="O37:R37"/>
    <mergeCell ref="S37:V37"/>
    <mergeCell ref="W37:Z37"/>
    <mergeCell ref="AA37:AD37"/>
    <mergeCell ref="U31:V31"/>
    <mergeCell ref="W31:AD31"/>
    <mergeCell ref="A32:AD32"/>
    <mergeCell ref="F36:J36"/>
    <mergeCell ref="K36:R36"/>
    <mergeCell ref="S36:Z36"/>
    <mergeCell ref="AA36:AD36"/>
    <mergeCell ref="S31:T31"/>
    <mergeCell ref="A31:R31"/>
    <mergeCell ref="U29:V29"/>
    <mergeCell ref="W29:AD29"/>
    <mergeCell ref="A30:D30"/>
    <mergeCell ref="E30:F30"/>
    <mergeCell ref="G30:K30"/>
    <mergeCell ref="S30:T30"/>
    <mergeCell ref="U30:V30"/>
    <mergeCell ref="W30:AD30"/>
    <mergeCell ref="A29:D29"/>
    <mergeCell ref="E29:F29"/>
    <mergeCell ref="G29:K29"/>
    <mergeCell ref="S29:T29"/>
    <mergeCell ref="U27:V27"/>
    <mergeCell ref="W27:AD27"/>
    <mergeCell ref="A28:D28"/>
    <mergeCell ref="E28:F28"/>
    <mergeCell ref="G28:K28"/>
    <mergeCell ref="S28:T28"/>
    <mergeCell ref="U28:V28"/>
    <mergeCell ref="W28:AD28"/>
    <mergeCell ref="A27:D27"/>
    <mergeCell ref="E27:F27"/>
    <mergeCell ref="G27:K27"/>
    <mergeCell ref="S27:T27"/>
    <mergeCell ref="U25:V25"/>
    <mergeCell ref="W25:AD25"/>
    <mergeCell ref="A26:D26"/>
    <mergeCell ref="E26:F26"/>
    <mergeCell ref="G26:K26"/>
    <mergeCell ref="S26:T26"/>
    <mergeCell ref="U26:V26"/>
    <mergeCell ref="W26:AD26"/>
    <mergeCell ref="A25:D25"/>
    <mergeCell ref="E25:F25"/>
    <mergeCell ref="G25:K25"/>
    <mergeCell ref="S25:T25"/>
    <mergeCell ref="C20:H20"/>
    <mergeCell ref="J20:O20"/>
    <mergeCell ref="V20:X20"/>
    <mergeCell ref="A24:D24"/>
    <mergeCell ref="E24:F24"/>
    <mergeCell ref="G24:K24"/>
    <mergeCell ref="L24:R24"/>
    <mergeCell ref="S24:T24"/>
    <mergeCell ref="U24:V24"/>
    <mergeCell ref="W24:AD24"/>
    <mergeCell ref="A18:A19"/>
    <mergeCell ref="C18:H18"/>
    <mergeCell ref="J18:O18"/>
    <mergeCell ref="V18:X19"/>
    <mergeCell ref="C19:H19"/>
    <mergeCell ref="J19:O19"/>
    <mergeCell ref="Y15:AD15"/>
    <mergeCell ref="C16:H16"/>
    <mergeCell ref="J16:O16"/>
    <mergeCell ref="V16:AD16"/>
    <mergeCell ref="C17:H17"/>
    <mergeCell ref="J17:O17"/>
    <mergeCell ref="V17:AD17"/>
    <mergeCell ref="C14:E14"/>
    <mergeCell ref="F14:G14"/>
    <mergeCell ref="H14:I14"/>
    <mergeCell ref="J14:O14"/>
    <mergeCell ref="V14:X14"/>
    <mergeCell ref="C15:H15"/>
    <mergeCell ref="J15:O15"/>
    <mergeCell ref="V15:X15"/>
    <mergeCell ref="C12:H12"/>
    <mergeCell ref="J12:O12"/>
    <mergeCell ref="P12:U12"/>
    <mergeCell ref="V12:AD12"/>
    <mergeCell ref="C13:H13"/>
    <mergeCell ref="J13:O13"/>
    <mergeCell ref="V13:X13"/>
    <mergeCell ref="B8:O9"/>
    <mergeCell ref="Q8:R8"/>
    <mergeCell ref="S8:AC8"/>
    <mergeCell ref="Q9:T9"/>
    <mergeCell ref="V9:AD9"/>
    <mergeCell ref="Q10:T10"/>
    <mergeCell ref="U10:Z10"/>
    <mergeCell ref="A7:D7"/>
    <mergeCell ref="E7:O7"/>
    <mergeCell ref="Q7:R7"/>
    <mergeCell ref="S7:W7"/>
    <mergeCell ref="X7:Y7"/>
    <mergeCell ref="Z7:AD7"/>
    <mergeCell ref="W1:AD1"/>
    <mergeCell ref="C2:N3"/>
    <mergeCell ref="Q3:R4"/>
    <mergeCell ref="A5:D6"/>
    <mergeCell ref="E5:L6"/>
    <mergeCell ref="Q5:R6"/>
    <mergeCell ref="T5:AC6"/>
    <mergeCell ref="AD5:AD6"/>
    <mergeCell ref="T1:V1"/>
    <mergeCell ref="T3:W3"/>
    <mergeCell ref="T4:AD4"/>
  </mergeCells>
  <phoneticPr fontId="2"/>
  <conditionalFormatting sqref="J16:O16">
    <cfRule type="expression" dxfId="14" priority="1">
      <formula>$J$17&lt;0</formula>
    </cfRule>
  </conditionalFormatting>
  <hyperlinks>
    <hyperlink ref="AF3" location="請求一覧!A1" display="一覧へ" xr:uid="{E4BEEB67-C5A5-4BD9-B2FB-678B6EBEF56F}"/>
    <hyperlink ref="D4" r:id="rId1" xr:uid="{C59B534D-D3BA-4613-AF00-2C73D98A328A}"/>
  </hyperlinks>
  <pageMargins left="0.70866141732283472" right="0.19685039370078741" top="0.74803149606299213" bottom="0.19685039370078741" header="0.31496062992125984" footer="0.31496062992125984"/>
  <pageSetup paperSize="9" scale="96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CE8DB-DF7F-409A-B8C1-AEA99F970F91}">
  <sheetPr>
    <pageSetUpPr fitToPage="1"/>
  </sheetPr>
  <dimension ref="A1:AM58"/>
  <sheetViews>
    <sheetView showZeros="0" zoomScaleNormal="100" zoomScaleSheetLayoutView="115" workbookViewId="0">
      <selection activeCell="B1" sqref="B1"/>
    </sheetView>
  </sheetViews>
  <sheetFormatPr defaultRowHeight="14.4"/>
  <cols>
    <col min="1" max="1" width="2.69921875" style="69" customWidth="1"/>
    <col min="2" max="2" width="1.69921875" style="69" customWidth="1"/>
    <col min="3" max="4" width="2.69921875" style="11" customWidth="1"/>
    <col min="5" max="7" width="2.69921875" style="12" customWidth="1"/>
    <col min="8" max="8" width="1.69921875" style="12" customWidth="1"/>
    <col min="9" max="9" width="1.69921875" style="11" customWidth="1"/>
    <col min="10" max="31" width="3.19921875" style="11" customWidth="1"/>
    <col min="32" max="32" width="8" style="11" customWidth="1"/>
    <col min="33" max="35" width="3.19921875" style="11" customWidth="1"/>
    <col min="36" max="36" width="7.296875" style="11" customWidth="1"/>
    <col min="37" max="41" width="3.19921875" style="11" customWidth="1"/>
    <col min="42" max="16384" width="8.796875" style="11"/>
  </cols>
  <sheetData>
    <row r="1" spans="1:32" ht="19.95" customHeight="1" thickBot="1">
      <c r="E1" s="65" t="s">
        <v>23</v>
      </c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T1" s="116" t="s">
        <v>73</v>
      </c>
      <c r="U1" s="116"/>
      <c r="V1" s="116"/>
      <c r="W1" s="104" t="str">
        <f>IF(VLOOKUP(AD2,請求一覧!A:F,2,FALSE)=0,"年　　月　　日",VLOOKUP(AD2,請求一覧!A:F,2,FALSE))</f>
        <v>年　　月　　日</v>
      </c>
      <c r="X1" s="104"/>
      <c r="Y1" s="104"/>
      <c r="Z1" s="104"/>
      <c r="AA1" s="104"/>
      <c r="AB1" s="104"/>
      <c r="AC1" s="104"/>
      <c r="AD1" s="104"/>
    </row>
    <row r="2" spans="1:32" ht="15" customHeight="1" thickTop="1">
      <c r="C2" s="105" t="s">
        <v>24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AC2" s="11" t="s">
        <v>1</v>
      </c>
      <c r="AD2" s="62">
        <v>2</v>
      </c>
    </row>
    <row r="3" spans="1:32" ht="15" customHeight="1"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Q3" s="107" t="s">
        <v>25</v>
      </c>
      <c r="R3" s="108"/>
      <c r="S3" s="72"/>
      <c r="T3" s="117" t="str">
        <f>"〒"&amp;基本情報!C4</f>
        <v>〒</v>
      </c>
      <c r="U3" s="117"/>
      <c r="V3" s="117"/>
      <c r="W3" s="117"/>
      <c r="X3" s="72"/>
      <c r="Y3" s="72"/>
      <c r="Z3" s="72"/>
      <c r="AA3" s="72"/>
      <c r="AB3" s="72"/>
      <c r="AC3" s="72"/>
      <c r="AD3" s="64"/>
      <c r="AF3" s="66" t="s">
        <v>74</v>
      </c>
    </row>
    <row r="4" spans="1:32" ht="18" customHeight="1">
      <c r="D4" s="89" t="s">
        <v>85</v>
      </c>
      <c r="Q4" s="109"/>
      <c r="R4" s="110"/>
      <c r="T4" s="118">
        <f>基本情報!C5</f>
        <v>0</v>
      </c>
      <c r="U4" s="118"/>
      <c r="V4" s="118"/>
      <c r="W4" s="118"/>
      <c r="X4" s="118"/>
      <c r="Y4" s="118"/>
      <c r="Z4" s="118"/>
      <c r="AA4" s="118"/>
      <c r="AB4" s="118"/>
      <c r="AC4" s="118"/>
      <c r="AD4" s="119"/>
    </row>
    <row r="5" spans="1:32" ht="18" customHeight="1">
      <c r="A5" s="111" t="s">
        <v>26</v>
      </c>
      <c r="B5" s="111"/>
      <c r="C5" s="111"/>
      <c r="D5" s="111"/>
      <c r="E5" s="112">
        <f>請求一覧!C4</f>
        <v>0</v>
      </c>
      <c r="F5" s="113"/>
      <c r="G5" s="113"/>
      <c r="H5" s="113"/>
      <c r="I5" s="113"/>
      <c r="J5" s="113"/>
      <c r="K5" s="113"/>
      <c r="L5" s="113"/>
      <c r="Q5" s="109" t="s">
        <v>27</v>
      </c>
      <c r="R5" s="110"/>
      <c r="S5" s="13"/>
      <c r="T5" s="114">
        <f>基本情報!C6</f>
        <v>0</v>
      </c>
      <c r="U5" s="114"/>
      <c r="V5" s="114"/>
      <c r="W5" s="114"/>
      <c r="X5" s="114"/>
      <c r="Y5" s="114"/>
      <c r="Z5" s="114"/>
      <c r="AA5" s="114"/>
      <c r="AB5" s="114"/>
      <c r="AC5" s="114"/>
      <c r="AD5" s="115" t="s">
        <v>28</v>
      </c>
    </row>
    <row r="6" spans="1:32" ht="18" customHeight="1">
      <c r="A6" s="111"/>
      <c r="B6" s="111"/>
      <c r="C6" s="111"/>
      <c r="D6" s="111"/>
      <c r="E6" s="113"/>
      <c r="F6" s="113"/>
      <c r="G6" s="113"/>
      <c r="H6" s="113"/>
      <c r="I6" s="113"/>
      <c r="J6" s="113"/>
      <c r="K6" s="113"/>
      <c r="L6" s="113"/>
      <c r="Q6" s="109"/>
      <c r="R6" s="110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5"/>
    </row>
    <row r="7" spans="1:32" ht="18" customHeight="1">
      <c r="A7" s="135" t="s">
        <v>29</v>
      </c>
      <c r="B7" s="136"/>
      <c r="C7" s="136"/>
      <c r="D7" s="136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8"/>
      <c r="Q7" s="139" t="s">
        <v>30</v>
      </c>
      <c r="R7" s="140"/>
      <c r="S7" s="126">
        <f>基本情報!C7</f>
        <v>0</v>
      </c>
      <c r="T7" s="126"/>
      <c r="U7" s="126"/>
      <c r="V7" s="126"/>
      <c r="W7" s="126"/>
      <c r="X7" s="110" t="s">
        <v>31</v>
      </c>
      <c r="Y7" s="110"/>
      <c r="Z7" s="126">
        <f>基本情報!C8</f>
        <v>0</v>
      </c>
      <c r="AA7" s="126"/>
      <c r="AB7" s="126"/>
      <c r="AC7" s="126"/>
      <c r="AD7" s="141"/>
      <c r="AF7" s="67"/>
    </row>
    <row r="8" spans="1:32" ht="19.95" customHeight="1">
      <c r="A8" s="14"/>
      <c r="B8" s="120">
        <f>請求一覧!C5</f>
        <v>0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2"/>
      <c r="Q8" s="125" t="s">
        <v>32</v>
      </c>
      <c r="R8" s="126"/>
      <c r="S8" s="127" t="str">
        <f>基本情報!C10&amp;"　"&amp;基本情報!C11&amp;"　"&amp;基本情報!C12&amp;"　"&amp;基本情報!C13</f>
        <v>　　　</v>
      </c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5"/>
    </row>
    <row r="9" spans="1:32" ht="18" customHeight="1">
      <c r="A9" s="16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4"/>
      <c r="Q9" s="128" t="s">
        <v>92</v>
      </c>
      <c r="R9" s="129"/>
      <c r="S9" s="129"/>
      <c r="T9" s="129"/>
      <c r="U9" s="71"/>
      <c r="V9" s="130">
        <f>基本情報!C14</f>
        <v>0</v>
      </c>
      <c r="W9" s="130"/>
      <c r="X9" s="130"/>
      <c r="Y9" s="130"/>
      <c r="Z9" s="130"/>
      <c r="AA9" s="130"/>
      <c r="AB9" s="130"/>
      <c r="AC9" s="130"/>
      <c r="AD9" s="131"/>
    </row>
    <row r="10" spans="1:32" ht="24" customHeight="1">
      <c r="Q10" s="132" t="s">
        <v>33</v>
      </c>
      <c r="R10" s="132"/>
      <c r="S10" s="132"/>
      <c r="T10" s="132"/>
      <c r="U10" s="133">
        <f>請求一覧!C7</f>
        <v>0</v>
      </c>
      <c r="V10" s="134"/>
      <c r="W10" s="134"/>
      <c r="X10" s="134"/>
      <c r="Y10" s="134"/>
      <c r="Z10" s="134"/>
    </row>
    <row r="11" spans="1:32" ht="10.050000000000001" customHeight="1" thickBot="1">
      <c r="P11" s="18"/>
      <c r="Q11" s="19"/>
      <c r="R11" s="19"/>
      <c r="S11" s="19"/>
      <c r="T11" s="19"/>
      <c r="U11" s="20"/>
      <c r="V11" s="21"/>
      <c r="W11" s="21"/>
      <c r="X11" s="21"/>
      <c r="Y11" s="21"/>
      <c r="Z11" s="21"/>
    </row>
    <row r="12" spans="1:32" ht="30" customHeight="1" thickTop="1">
      <c r="A12" s="22" t="s">
        <v>34</v>
      </c>
      <c r="B12" s="23"/>
      <c r="C12" s="161" t="s">
        <v>35</v>
      </c>
      <c r="D12" s="161"/>
      <c r="E12" s="161"/>
      <c r="F12" s="161"/>
      <c r="G12" s="161"/>
      <c r="H12" s="161"/>
      <c r="I12" s="24"/>
      <c r="J12" s="162">
        <f>請求一覧!C6</f>
        <v>0</v>
      </c>
      <c r="K12" s="163"/>
      <c r="L12" s="163"/>
      <c r="M12" s="163"/>
      <c r="N12" s="163"/>
      <c r="O12" s="163"/>
      <c r="P12" s="164" t="s">
        <v>36</v>
      </c>
      <c r="Q12" s="165"/>
      <c r="R12" s="165"/>
      <c r="S12" s="165"/>
      <c r="T12" s="165"/>
      <c r="U12" s="166"/>
      <c r="V12" s="154" t="s">
        <v>37</v>
      </c>
      <c r="W12" s="167"/>
      <c r="X12" s="167"/>
      <c r="Y12" s="167"/>
      <c r="Z12" s="167"/>
      <c r="AA12" s="167"/>
      <c r="AB12" s="167"/>
      <c r="AC12" s="167"/>
      <c r="AD12" s="167"/>
    </row>
    <row r="13" spans="1:32" ht="30" customHeight="1">
      <c r="A13" s="22" t="s">
        <v>38</v>
      </c>
      <c r="B13" s="23"/>
      <c r="C13" s="155" t="s">
        <v>39</v>
      </c>
      <c r="D13" s="156"/>
      <c r="E13" s="156"/>
      <c r="F13" s="156"/>
      <c r="G13" s="156"/>
      <c r="H13" s="157"/>
      <c r="I13" s="24"/>
      <c r="J13" s="148">
        <f>ROUNDUP(IF(J12&lt;0,J14,IF((J14/0.9)&lt;J12,(J14/0.9),J12)),-4)</f>
        <v>0</v>
      </c>
      <c r="K13" s="149"/>
      <c r="L13" s="150"/>
      <c r="M13" s="151"/>
      <c r="N13" s="152"/>
      <c r="O13" s="149"/>
      <c r="P13" s="25"/>
      <c r="Q13" s="26"/>
      <c r="R13" s="27"/>
      <c r="S13" s="28"/>
      <c r="T13" s="26"/>
      <c r="U13" s="29"/>
      <c r="V13" s="154" t="s">
        <v>40</v>
      </c>
      <c r="W13" s="167"/>
      <c r="X13" s="167"/>
      <c r="Y13" s="30"/>
      <c r="Z13" s="26"/>
      <c r="AA13" s="27"/>
      <c r="AB13" s="28"/>
      <c r="AC13" s="26"/>
      <c r="AD13" s="24"/>
    </row>
    <row r="14" spans="1:32" ht="30" customHeight="1">
      <c r="A14" s="22" t="s">
        <v>41</v>
      </c>
      <c r="B14" s="23"/>
      <c r="C14" s="142" t="s">
        <v>42</v>
      </c>
      <c r="D14" s="142"/>
      <c r="E14" s="143"/>
      <c r="F14" s="144">
        <f>IF(J13=0,90,IF(J14/J13*100=90,90,IF(J14/J13*100&gt;100,100,IF(J14/J13*100&gt;90,J14/J13*100,"≒90"))))</f>
        <v>90</v>
      </c>
      <c r="G14" s="145"/>
      <c r="H14" s="146" t="s">
        <v>43</v>
      </c>
      <c r="I14" s="147"/>
      <c r="J14" s="148">
        <f>J15+J16</f>
        <v>0</v>
      </c>
      <c r="K14" s="149"/>
      <c r="L14" s="150"/>
      <c r="M14" s="151"/>
      <c r="N14" s="152"/>
      <c r="O14" s="149"/>
      <c r="P14" s="25"/>
      <c r="Q14" s="26"/>
      <c r="R14" s="27"/>
      <c r="S14" s="28"/>
      <c r="T14" s="26"/>
      <c r="U14" s="29"/>
      <c r="V14" s="153" t="s">
        <v>44</v>
      </c>
      <c r="W14" s="153"/>
      <c r="X14" s="154"/>
      <c r="Y14" s="30"/>
      <c r="Z14" s="26"/>
      <c r="AA14" s="27"/>
      <c r="AB14" s="28"/>
      <c r="AC14" s="26"/>
      <c r="AD14" s="24"/>
    </row>
    <row r="15" spans="1:32" ht="30" customHeight="1">
      <c r="A15" s="22" t="s">
        <v>45</v>
      </c>
      <c r="B15" s="23"/>
      <c r="C15" s="155" t="s">
        <v>46</v>
      </c>
      <c r="D15" s="156"/>
      <c r="E15" s="156"/>
      <c r="F15" s="156"/>
      <c r="G15" s="156"/>
      <c r="H15" s="157"/>
      <c r="I15" s="24"/>
      <c r="J15" s="148">
        <f>VLOOKUP(AD2,請求一覧!A:F,3,FALSE)</f>
        <v>0</v>
      </c>
      <c r="K15" s="149"/>
      <c r="L15" s="150"/>
      <c r="M15" s="151"/>
      <c r="N15" s="152"/>
      <c r="O15" s="149"/>
      <c r="P15" s="25"/>
      <c r="Q15" s="26"/>
      <c r="R15" s="27"/>
      <c r="S15" s="28"/>
      <c r="T15" s="26"/>
      <c r="U15" s="29"/>
      <c r="V15" s="158" t="s">
        <v>47</v>
      </c>
      <c r="W15" s="159"/>
      <c r="X15" s="160"/>
      <c r="Y15" s="186"/>
      <c r="Z15" s="159"/>
      <c r="AA15" s="159"/>
      <c r="AB15" s="159"/>
      <c r="AC15" s="159"/>
      <c r="AD15" s="159"/>
    </row>
    <row r="16" spans="1:32" ht="30" customHeight="1" thickBot="1">
      <c r="A16" s="22" t="s">
        <v>48</v>
      </c>
      <c r="B16" s="23"/>
      <c r="C16" s="187" t="s">
        <v>49</v>
      </c>
      <c r="D16" s="188"/>
      <c r="E16" s="156"/>
      <c r="F16" s="156"/>
      <c r="G16" s="156"/>
      <c r="H16" s="157"/>
      <c r="I16" s="24"/>
      <c r="J16" s="148">
        <f>VLOOKUP(AD2,請求一覧!A:F,4,FALSE)</f>
        <v>0</v>
      </c>
      <c r="K16" s="149"/>
      <c r="L16" s="150"/>
      <c r="M16" s="151"/>
      <c r="N16" s="152"/>
      <c r="O16" s="149"/>
      <c r="P16" s="25"/>
      <c r="Q16" s="26"/>
      <c r="R16" s="27"/>
      <c r="S16" s="28"/>
      <c r="T16" s="26"/>
      <c r="U16" s="29"/>
      <c r="V16" s="189"/>
      <c r="W16" s="189"/>
      <c r="X16" s="189"/>
      <c r="Y16" s="189"/>
      <c r="Z16" s="189"/>
      <c r="AA16" s="189"/>
      <c r="AB16" s="189"/>
      <c r="AC16" s="189"/>
      <c r="AD16" s="190"/>
    </row>
    <row r="17" spans="1:39" ht="30" customHeight="1" thickTop="1">
      <c r="A17" s="22" t="s">
        <v>50</v>
      </c>
      <c r="B17" s="23"/>
      <c r="C17" s="187" t="s">
        <v>51</v>
      </c>
      <c r="D17" s="188"/>
      <c r="E17" s="156"/>
      <c r="F17" s="156"/>
      <c r="G17" s="156"/>
      <c r="H17" s="157"/>
      <c r="I17" s="24"/>
      <c r="J17" s="148">
        <f>IF(J12=0,0,J12-J14)</f>
        <v>0</v>
      </c>
      <c r="K17" s="149"/>
      <c r="L17" s="150"/>
      <c r="M17" s="151"/>
      <c r="N17" s="152"/>
      <c r="O17" s="149"/>
      <c r="P17" s="25"/>
      <c r="Q17" s="26"/>
      <c r="R17" s="27"/>
      <c r="S17" s="28"/>
      <c r="T17" s="26"/>
      <c r="U17" s="29"/>
      <c r="V17" s="191" t="s">
        <v>52</v>
      </c>
      <c r="W17" s="192"/>
      <c r="X17" s="192"/>
      <c r="Y17" s="192"/>
      <c r="Z17" s="192"/>
      <c r="AA17" s="192"/>
      <c r="AB17" s="192"/>
      <c r="AC17" s="192"/>
      <c r="AD17" s="193"/>
    </row>
    <row r="18" spans="1:39" ht="18" customHeight="1">
      <c r="A18" s="168" t="s">
        <v>53</v>
      </c>
      <c r="B18" s="70"/>
      <c r="C18" s="170"/>
      <c r="D18" s="170"/>
      <c r="E18" s="170"/>
      <c r="F18" s="170"/>
      <c r="G18" s="170"/>
      <c r="H18" s="170"/>
      <c r="I18" s="33"/>
      <c r="J18" s="171"/>
      <c r="K18" s="172"/>
      <c r="L18" s="173"/>
      <c r="M18" s="174"/>
      <c r="N18" s="175"/>
      <c r="O18" s="172"/>
      <c r="P18" s="34"/>
      <c r="Q18" s="33"/>
      <c r="R18" s="35"/>
      <c r="S18" s="36"/>
      <c r="T18" s="33"/>
      <c r="U18" s="37"/>
      <c r="V18" s="176" t="s">
        <v>54</v>
      </c>
      <c r="W18" s="167"/>
      <c r="X18" s="167"/>
      <c r="Y18" s="38"/>
      <c r="Z18" s="33"/>
      <c r="AA18" s="35"/>
      <c r="AB18" s="36"/>
      <c r="AC18" s="33"/>
      <c r="AD18" s="37"/>
    </row>
    <row r="19" spans="1:39" ht="18" customHeight="1">
      <c r="A19" s="169"/>
      <c r="B19" s="39"/>
      <c r="C19" s="178">
        <f>請求一覧!C3</f>
        <v>10</v>
      </c>
      <c r="D19" s="179"/>
      <c r="E19" s="179"/>
      <c r="F19" s="179"/>
      <c r="G19" s="179"/>
      <c r="H19" s="180"/>
      <c r="I19" s="40"/>
      <c r="J19" s="181">
        <f>J16/100*C19</f>
        <v>0</v>
      </c>
      <c r="K19" s="182"/>
      <c r="L19" s="183"/>
      <c r="M19" s="184"/>
      <c r="N19" s="185"/>
      <c r="O19" s="182"/>
      <c r="P19" s="41"/>
      <c r="Q19" s="42"/>
      <c r="R19" s="43"/>
      <c r="S19" s="44"/>
      <c r="T19" s="42"/>
      <c r="U19" s="45"/>
      <c r="V19" s="177"/>
      <c r="W19" s="167"/>
      <c r="X19" s="167"/>
      <c r="Y19" s="46"/>
      <c r="Z19" s="42"/>
      <c r="AA19" s="43"/>
      <c r="AB19" s="44"/>
      <c r="AC19" s="42"/>
      <c r="AD19" s="45"/>
    </row>
    <row r="20" spans="1:39" ht="30" customHeight="1" thickBot="1">
      <c r="A20" s="22" t="s">
        <v>55</v>
      </c>
      <c r="B20" s="23"/>
      <c r="C20" s="187" t="s">
        <v>56</v>
      </c>
      <c r="D20" s="188"/>
      <c r="E20" s="156"/>
      <c r="F20" s="156"/>
      <c r="G20" s="156"/>
      <c r="H20" s="157"/>
      <c r="I20" s="24"/>
      <c r="J20" s="148">
        <f>SUM(J16,J18,J19)</f>
        <v>0</v>
      </c>
      <c r="K20" s="149"/>
      <c r="L20" s="150"/>
      <c r="M20" s="151"/>
      <c r="N20" s="152"/>
      <c r="O20" s="149"/>
      <c r="P20" s="47"/>
      <c r="Q20" s="48"/>
      <c r="R20" s="49"/>
      <c r="S20" s="50"/>
      <c r="T20" s="48"/>
      <c r="U20" s="51"/>
      <c r="V20" s="194" t="s">
        <v>57</v>
      </c>
      <c r="W20" s="195"/>
      <c r="X20" s="195"/>
      <c r="Y20" s="52"/>
      <c r="Z20" s="48"/>
      <c r="AA20" s="49"/>
      <c r="AB20" s="50"/>
      <c r="AC20" s="48"/>
      <c r="AD20" s="51"/>
      <c r="AF20"/>
      <c r="AG20"/>
      <c r="AI20"/>
      <c r="AJ20"/>
      <c r="AL20"/>
      <c r="AM20"/>
    </row>
    <row r="21" spans="1:39" ht="30" customHeight="1" thickTop="1" thickBot="1"/>
    <row r="22" spans="1:39" ht="10.050000000000001" customHeight="1">
      <c r="A22" s="53"/>
      <c r="B22" s="53"/>
      <c r="C22" s="54"/>
      <c r="D22" s="54"/>
      <c r="E22" s="55"/>
      <c r="F22" s="55"/>
      <c r="G22" s="55"/>
      <c r="H22" s="55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</row>
    <row r="23" spans="1:39" ht="19.95" customHeight="1">
      <c r="A23" s="56" t="s">
        <v>58</v>
      </c>
    </row>
    <row r="24" spans="1:39" ht="28.05" customHeight="1">
      <c r="A24" s="167" t="s">
        <v>59</v>
      </c>
      <c r="B24" s="167"/>
      <c r="C24" s="167"/>
      <c r="D24" s="167"/>
      <c r="E24" s="111" t="s">
        <v>60</v>
      </c>
      <c r="F24" s="111"/>
      <c r="G24" s="111" t="s">
        <v>27</v>
      </c>
      <c r="H24" s="111"/>
      <c r="I24" s="111"/>
      <c r="J24" s="111"/>
      <c r="K24" s="111"/>
      <c r="L24" s="167" t="s">
        <v>61</v>
      </c>
      <c r="M24" s="167"/>
      <c r="N24" s="167"/>
      <c r="O24" s="167"/>
      <c r="P24" s="167"/>
      <c r="Q24" s="167"/>
      <c r="R24" s="167"/>
      <c r="S24" s="167" t="s">
        <v>62</v>
      </c>
      <c r="T24" s="167"/>
      <c r="U24" s="196" t="s">
        <v>63</v>
      </c>
      <c r="V24" s="167"/>
      <c r="W24" s="167" t="s">
        <v>64</v>
      </c>
      <c r="X24" s="167"/>
      <c r="Y24" s="167"/>
      <c r="Z24" s="167"/>
      <c r="AA24" s="167"/>
      <c r="AB24" s="167"/>
      <c r="AC24" s="167"/>
      <c r="AD24" s="167"/>
      <c r="AE24" s="57"/>
    </row>
    <row r="25" spans="1:39" ht="25.05" customHeight="1">
      <c r="A25" s="199" t="s">
        <v>65</v>
      </c>
      <c r="B25" s="199"/>
      <c r="C25" s="199"/>
      <c r="D25" s="199"/>
      <c r="E25" s="200" t="str">
        <f t="shared" ref="E25:E30" si="0">IF(A25="/","",A25)</f>
        <v/>
      </c>
      <c r="F25" s="200"/>
      <c r="G25" s="201"/>
      <c r="H25" s="201"/>
      <c r="I25" s="201"/>
      <c r="J25" s="201"/>
      <c r="K25" s="201"/>
      <c r="L25" s="74"/>
      <c r="M25" s="75" t="s">
        <v>66</v>
      </c>
      <c r="N25" s="76"/>
      <c r="O25" s="77" t="s">
        <v>67</v>
      </c>
      <c r="P25" s="78"/>
      <c r="Q25" s="75" t="s">
        <v>66</v>
      </c>
      <c r="R25" s="79"/>
      <c r="S25" s="197"/>
      <c r="T25" s="197"/>
      <c r="U25" s="197"/>
      <c r="V25" s="197"/>
      <c r="W25" s="198"/>
      <c r="X25" s="198"/>
      <c r="Y25" s="198"/>
      <c r="Z25" s="198"/>
      <c r="AA25" s="198"/>
      <c r="AB25" s="198"/>
      <c r="AC25" s="198"/>
      <c r="AD25" s="198"/>
      <c r="AE25" s="57"/>
    </row>
    <row r="26" spans="1:39" ht="25.05" customHeight="1">
      <c r="A26" s="199" t="s">
        <v>65</v>
      </c>
      <c r="B26" s="199"/>
      <c r="C26" s="199"/>
      <c r="D26" s="199"/>
      <c r="E26" s="200" t="str">
        <f t="shared" si="0"/>
        <v/>
      </c>
      <c r="F26" s="200"/>
      <c r="G26" s="201"/>
      <c r="H26" s="201"/>
      <c r="I26" s="201"/>
      <c r="J26" s="201"/>
      <c r="K26" s="201"/>
      <c r="L26" s="74"/>
      <c r="M26" s="75" t="s">
        <v>66</v>
      </c>
      <c r="N26" s="76"/>
      <c r="O26" s="77" t="s">
        <v>67</v>
      </c>
      <c r="P26" s="78"/>
      <c r="Q26" s="75" t="s">
        <v>66</v>
      </c>
      <c r="R26" s="79"/>
      <c r="S26" s="197"/>
      <c r="T26" s="197"/>
      <c r="U26" s="197"/>
      <c r="V26" s="197"/>
      <c r="W26" s="198"/>
      <c r="X26" s="198"/>
      <c r="Y26" s="198"/>
      <c r="Z26" s="198"/>
      <c r="AA26" s="198"/>
      <c r="AB26" s="198"/>
      <c r="AC26" s="198"/>
      <c r="AD26" s="198"/>
      <c r="AE26" s="57"/>
    </row>
    <row r="27" spans="1:39" ht="25.05" customHeight="1">
      <c r="A27" s="207" t="s">
        <v>65</v>
      </c>
      <c r="B27" s="208"/>
      <c r="C27" s="208"/>
      <c r="D27" s="209"/>
      <c r="E27" s="200" t="str">
        <f t="shared" si="0"/>
        <v/>
      </c>
      <c r="F27" s="200"/>
      <c r="G27" s="210"/>
      <c r="H27" s="211"/>
      <c r="I27" s="211"/>
      <c r="J27" s="211"/>
      <c r="K27" s="212"/>
      <c r="L27" s="74"/>
      <c r="M27" s="75" t="s">
        <v>66</v>
      </c>
      <c r="N27" s="76"/>
      <c r="O27" s="77" t="s">
        <v>67</v>
      </c>
      <c r="P27" s="78"/>
      <c r="Q27" s="75" t="s">
        <v>66</v>
      </c>
      <c r="R27" s="79"/>
      <c r="S27" s="202"/>
      <c r="T27" s="203"/>
      <c r="U27" s="202"/>
      <c r="V27" s="203"/>
      <c r="W27" s="204"/>
      <c r="X27" s="205"/>
      <c r="Y27" s="205"/>
      <c r="Z27" s="205"/>
      <c r="AA27" s="205"/>
      <c r="AB27" s="205"/>
      <c r="AC27" s="205"/>
      <c r="AD27" s="206"/>
      <c r="AE27" s="57"/>
    </row>
    <row r="28" spans="1:39" ht="25.05" customHeight="1">
      <c r="A28" s="207" t="s">
        <v>65</v>
      </c>
      <c r="B28" s="208"/>
      <c r="C28" s="208"/>
      <c r="D28" s="209"/>
      <c r="E28" s="200" t="str">
        <f t="shared" si="0"/>
        <v/>
      </c>
      <c r="F28" s="200"/>
      <c r="G28" s="210"/>
      <c r="H28" s="211"/>
      <c r="I28" s="211"/>
      <c r="J28" s="211"/>
      <c r="K28" s="212"/>
      <c r="L28" s="74"/>
      <c r="M28" s="75" t="s">
        <v>66</v>
      </c>
      <c r="N28" s="76"/>
      <c r="O28" s="77" t="s">
        <v>67</v>
      </c>
      <c r="P28" s="78"/>
      <c r="Q28" s="75" t="s">
        <v>66</v>
      </c>
      <c r="R28" s="79"/>
      <c r="S28" s="202"/>
      <c r="T28" s="203"/>
      <c r="U28" s="202"/>
      <c r="V28" s="203"/>
      <c r="W28" s="204"/>
      <c r="X28" s="205"/>
      <c r="Y28" s="205"/>
      <c r="Z28" s="205"/>
      <c r="AA28" s="205"/>
      <c r="AB28" s="205"/>
      <c r="AC28" s="205"/>
      <c r="AD28" s="206"/>
      <c r="AE28" s="57"/>
    </row>
    <row r="29" spans="1:39" ht="25.05" customHeight="1">
      <c r="A29" s="199" t="s">
        <v>65</v>
      </c>
      <c r="B29" s="199"/>
      <c r="C29" s="199"/>
      <c r="D29" s="199"/>
      <c r="E29" s="200" t="str">
        <f t="shared" si="0"/>
        <v/>
      </c>
      <c r="F29" s="200"/>
      <c r="G29" s="201"/>
      <c r="H29" s="201"/>
      <c r="I29" s="201"/>
      <c r="J29" s="201"/>
      <c r="K29" s="201"/>
      <c r="L29" s="74"/>
      <c r="M29" s="75" t="s">
        <v>66</v>
      </c>
      <c r="N29" s="76"/>
      <c r="O29" s="77" t="s">
        <v>67</v>
      </c>
      <c r="P29" s="78"/>
      <c r="Q29" s="75" t="s">
        <v>66</v>
      </c>
      <c r="R29" s="79"/>
      <c r="S29" s="197"/>
      <c r="T29" s="197"/>
      <c r="U29" s="197"/>
      <c r="V29" s="197"/>
      <c r="W29" s="198"/>
      <c r="X29" s="198"/>
      <c r="Y29" s="198"/>
      <c r="Z29" s="198"/>
      <c r="AA29" s="198"/>
      <c r="AB29" s="198"/>
      <c r="AC29" s="198"/>
      <c r="AD29" s="198"/>
      <c r="AE29" s="57"/>
    </row>
    <row r="30" spans="1:39" ht="25.05" customHeight="1" thickBot="1">
      <c r="A30" s="199" t="s">
        <v>65</v>
      </c>
      <c r="B30" s="199"/>
      <c r="C30" s="199"/>
      <c r="D30" s="199"/>
      <c r="E30" s="200" t="str">
        <f t="shared" si="0"/>
        <v/>
      </c>
      <c r="F30" s="200"/>
      <c r="G30" s="201"/>
      <c r="H30" s="201"/>
      <c r="I30" s="201"/>
      <c r="J30" s="201"/>
      <c r="K30" s="201"/>
      <c r="L30" s="74"/>
      <c r="M30" s="75" t="s">
        <v>66</v>
      </c>
      <c r="N30" s="76"/>
      <c r="O30" s="77" t="s">
        <v>67</v>
      </c>
      <c r="P30" s="78"/>
      <c r="Q30" s="75" t="s">
        <v>66</v>
      </c>
      <c r="R30" s="79"/>
      <c r="S30" s="197"/>
      <c r="T30" s="197"/>
      <c r="U30" s="197"/>
      <c r="V30" s="197"/>
      <c r="W30" s="198"/>
      <c r="X30" s="198"/>
      <c r="Y30" s="198"/>
      <c r="Z30" s="198"/>
      <c r="AA30" s="198"/>
      <c r="AB30" s="198"/>
      <c r="AC30" s="198"/>
      <c r="AD30" s="198"/>
      <c r="AE30" s="57"/>
    </row>
    <row r="31" spans="1:39" ht="25.05" customHeight="1" thickTop="1">
      <c r="A31" s="221" t="s">
        <v>81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3"/>
      <c r="S31" s="213"/>
      <c r="T31" s="213"/>
      <c r="U31" s="213"/>
      <c r="V31" s="213"/>
      <c r="W31" s="214"/>
      <c r="X31" s="214"/>
      <c r="Y31" s="214"/>
      <c r="Z31" s="214"/>
      <c r="AA31" s="214"/>
      <c r="AB31" s="214"/>
      <c r="AC31" s="214"/>
      <c r="AD31" s="214"/>
      <c r="AE31" s="57"/>
    </row>
    <row r="32" spans="1:39" ht="30" customHeight="1">
      <c r="A32" s="215" t="s">
        <v>68</v>
      </c>
      <c r="B32" s="215"/>
      <c r="C32" s="215"/>
      <c r="D32" s="215"/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</row>
    <row r="33" spans="1:39" ht="19.95" customHeight="1">
      <c r="A33" s="11" t="s">
        <v>69</v>
      </c>
    </row>
    <row r="34" spans="1:39" ht="10.050000000000001" customHeight="1" thickBot="1"/>
    <row r="35" spans="1:39" ht="10.050000000000001" customHeight="1">
      <c r="A35" s="58"/>
      <c r="B35" s="58"/>
      <c r="C35" s="59"/>
      <c r="D35" s="59"/>
      <c r="E35" s="60"/>
      <c r="F35" s="60"/>
      <c r="G35" s="60"/>
      <c r="H35" s="60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</row>
    <row r="36" spans="1:39" ht="19.95" customHeight="1">
      <c r="F36" s="216" t="s">
        <v>70</v>
      </c>
      <c r="G36" s="216"/>
      <c r="H36" s="216"/>
      <c r="I36" s="216"/>
      <c r="J36" s="216"/>
      <c r="K36" s="217" t="s">
        <v>71</v>
      </c>
      <c r="L36" s="218"/>
      <c r="M36" s="218"/>
      <c r="N36" s="218"/>
      <c r="O36" s="218"/>
      <c r="P36" s="218"/>
      <c r="Q36" s="218"/>
      <c r="R36" s="219"/>
      <c r="S36" s="217"/>
      <c r="T36" s="218"/>
      <c r="U36" s="218"/>
      <c r="V36" s="218"/>
      <c r="W36" s="218"/>
      <c r="X36" s="218"/>
      <c r="Y36" s="218"/>
      <c r="Z36" s="219"/>
      <c r="AA36" s="220" t="s">
        <v>72</v>
      </c>
      <c r="AB36" s="220"/>
      <c r="AC36" s="220"/>
      <c r="AD36" s="220"/>
    </row>
    <row r="37" spans="1:39" ht="79.95" customHeight="1">
      <c r="F37" s="111"/>
      <c r="G37" s="111"/>
      <c r="H37" s="111"/>
      <c r="I37" s="111"/>
      <c r="J37" s="111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7"/>
      <c r="Z37" s="167"/>
      <c r="AA37" s="167"/>
      <c r="AB37" s="167"/>
      <c r="AC37" s="167"/>
      <c r="AD37" s="167"/>
    </row>
    <row r="38" spans="1:39" ht="19.95" customHeight="1"/>
    <row r="39" spans="1:39" ht="19.95" customHeight="1"/>
    <row r="40" spans="1:39" s="69" customFormat="1" ht="19.95" customHeight="1">
      <c r="C40" s="11"/>
      <c r="D40" s="11"/>
      <c r="E40" s="12"/>
      <c r="F40" s="12"/>
      <c r="G40" s="12"/>
      <c r="H40" s="12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</row>
    <row r="41" spans="1:39" s="69" customFormat="1" ht="19.95" customHeight="1">
      <c r="C41" s="11"/>
      <c r="D41" s="11"/>
      <c r="E41" s="12"/>
      <c r="F41" s="12"/>
      <c r="G41" s="12"/>
      <c r="H41" s="12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spans="1:39" s="69" customFormat="1" ht="19.95" customHeight="1">
      <c r="C42" s="11"/>
      <c r="D42" s="11"/>
      <c r="E42" s="12"/>
      <c r="F42" s="12"/>
      <c r="G42" s="12"/>
      <c r="H42" s="12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</row>
    <row r="43" spans="1:39" s="69" customFormat="1" ht="19.95" customHeight="1">
      <c r="C43" s="11"/>
      <c r="D43" s="11"/>
      <c r="E43" s="12"/>
      <c r="F43" s="12"/>
      <c r="G43" s="12"/>
      <c r="H43" s="12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</row>
    <row r="44" spans="1:39" s="69" customFormat="1" ht="19.95" customHeight="1">
      <c r="C44" s="11"/>
      <c r="D44" s="11"/>
      <c r="E44" s="12"/>
      <c r="F44" s="12"/>
      <c r="G44" s="12"/>
      <c r="H44" s="12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</row>
    <row r="45" spans="1:39" s="69" customFormat="1" ht="19.95" customHeight="1">
      <c r="C45" s="11"/>
      <c r="D45" s="11"/>
      <c r="E45" s="12"/>
      <c r="F45" s="12"/>
      <c r="G45" s="12"/>
      <c r="H45" s="12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</row>
    <row r="46" spans="1:39" s="69" customFormat="1" ht="19.95" customHeight="1">
      <c r="C46" s="11"/>
      <c r="D46" s="11"/>
      <c r="E46" s="12"/>
      <c r="F46" s="12"/>
      <c r="G46" s="12"/>
      <c r="H46" s="12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</row>
    <row r="47" spans="1:39" s="69" customFormat="1" ht="19.95" customHeight="1">
      <c r="C47" s="11"/>
      <c r="D47" s="11"/>
      <c r="E47" s="12"/>
      <c r="F47" s="12"/>
      <c r="G47" s="12"/>
      <c r="H47" s="12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</row>
    <row r="48" spans="1:39" s="69" customFormat="1" ht="19.95" customHeight="1">
      <c r="C48" s="11"/>
      <c r="D48" s="11"/>
      <c r="E48" s="12"/>
      <c r="F48" s="12"/>
      <c r="G48" s="12"/>
      <c r="H48" s="12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</row>
    <row r="49" spans="3:39" s="69" customFormat="1" ht="19.95" customHeight="1">
      <c r="C49" s="11"/>
      <c r="D49" s="11"/>
      <c r="E49" s="12"/>
      <c r="F49" s="12"/>
      <c r="G49" s="12"/>
      <c r="H49" s="12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</row>
    <row r="50" spans="3:39" s="69" customFormat="1" ht="19.95" customHeight="1">
      <c r="C50" s="11"/>
      <c r="D50" s="11"/>
      <c r="E50" s="12"/>
      <c r="F50" s="12"/>
      <c r="G50" s="12"/>
      <c r="H50" s="12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</row>
    <row r="51" spans="3:39" s="69" customFormat="1" ht="19.95" customHeight="1">
      <c r="C51" s="11"/>
      <c r="D51" s="11"/>
      <c r="E51" s="12"/>
      <c r="F51" s="12"/>
      <c r="G51" s="12"/>
      <c r="H51" s="12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</row>
    <row r="52" spans="3:39" s="69" customFormat="1" ht="19.95" customHeight="1">
      <c r="C52" s="11"/>
      <c r="D52" s="11"/>
      <c r="E52" s="12"/>
      <c r="F52" s="12"/>
      <c r="G52" s="12"/>
      <c r="H52" s="12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</row>
    <row r="53" spans="3:39" s="69" customFormat="1" ht="19.95" customHeight="1">
      <c r="C53" s="11"/>
      <c r="D53" s="11"/>
      <c r="E53" s="12"/>
      <c r="F53" s="12"/>
      <c r="G53" s="12"/>
      <c r="H53" s="12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</row>
    <row r="54" spans="3:39" s="69" customFormat="1" ht="19.95" customHeight="1">
      <c r="C54" s="11"/>
      <c r="D54" s="11"/>
      <c r="E54" s="12"/>
      <c r="F54" s="12"/>
      <c r="G54" s="12"/>
      <c r="H54" s="12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</row>
    <row r="55" spans="3:39" s="69" customFormat="1" ht="19.95" customHeight="1">
      <c r="C55" s="11"/>
      <c r="D55" s="11"/>
      <c r="E55" s="12"/>
      <c r="F55" s="12"/>
      <c r="G55" s="12"/>
      <c r="H55" s="12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</row>
    <row r="56" spans="3:39" s="69" customFormat="1" ht="19.95" customHeight="1">
      <c r="C56" s="11"/>
      <c r="D56" s="11"/>
      <c r="E56" s="12"/>
      <c r="F56" s="12"/>
      <c r="G56" s="12"/>
      <c r="H56" s="12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</row>
    <row r="57" spans="3:39" s="69" customFormat="1" ht="19.95" customHeight="1">
      <c r="C57" s="11"/>
      <c r="D57" s="11"/>
      <c r="E57" s="12"/>
      <c r="F57" s="12"/>
      <c r="G57" s="12"/>
      <c r="H57" s="12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</row>
    <row r="58" spans="3:39" s="69" customFormat="1" ht="19.95" customHeight="1">
      <c r="C58" s="11"/>
      <c r="D58" s="11"/>
      <c r="E58" s="12"/>
      <c r="F58" s="12"/>
      <c r="G58" s="12"/>
      <c r="H58" s="12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</row>
  </sheetData>
  <sheetProtection sheet="1" objects="1" scenarios="1" formatCells="0"/>
  <mergeCells count="113">
    <mergeCell ref="AA37:AD37"/>
    <mergeCell ref="A32:AD32"/>
    <mergeCell ref="F36:J36"/>
    <mergeCell ref="K36:R36"/>
    <mergeCell ref="S36:Z36"/>
    <mergeCell ref="AA36:AD36"/>
    <mergeCell ref="F37:J37"/>
    <mergeCell ref="K37:N37"/>
    <mergeCell ref="O37:R37"/>
    <mergeCell ref="S37:V37"/>
    <mergeCell ref="W37:Z37"/>
    <mergeCell ref="S31:T31"/>
    <mergeCell ref="U31:V31"/>
    <mergeCell ref="W31:AD31"/>
    <mergeCell ref="A30:D30"/>
    <mergeCell ref="E30:F30"/>
    <mergeCell ref="G30:K30"/>
    <mergeCell ref="S30:T30"/>
    <mergeCell ref="U30:V30"/>
    <mergeCell ref="W30:AD30"/>
    <mergeCell ref="A31:R31"/>
    <mergeCell ref="A29:D29"/>
    <mergeCell ref="E29:F29"/>
    <mergeCell ref="G29:K29"/>
    <mergeCell ref="S29:T29"/>
    <mergeCell ref="U29:V29"/>
    <mergeCell ref="W29:AD29"/>
    <mergeCell ref="A28:D28"/>
    <mergeCell ref="E28:F28"/>
    <mergeCell ref="G28:K28"/>
    <mergeCell ref="S28:T28"/>
    <mergeCell ref="U28:V28"/>
    <mergeCell ref="W28:AD28"/>
    <mergeCell ref="A27:D27"/>
    <mergeCell ref="E27:F27"/>
    <mergeCell ref="G27:K27"/>
    <mergeCell ref="S27:T27"/>
    <mergeCell ref="U27:V27"/>
    <mergeCell ref="W27:AD27"/>
    <mergeCell ref="A26:D26"/>
    <mergeCell ref="E26:F26"/>
    <mergeCell ref="G26:K26"/>
    <mergeCell ref="S26:T26"/>
    <mergeCell ref="U26:V26"/>
    <mergeCell ref="W26:AD26"/>
    <mergeCell ref="A25:D25"/>
    <mergeCell ref="E25:F25"/>
    <mergeCell ref="G25:K25"/>
    <mergeCell ref="S25:T25"/>
    <mergeCell ref="U25:V25"/>
    <mergeCell ref="W25:AD25"/>
    <mergeCell ref="C20:H20"/>
    <mergeCell ref="J20:O20"/>
    <mergeCell ref="V20:X20"/>
    <mergeCell ref="A24:D24"/>
    <mergeCell ref="E24:F24"/>
    <mergeCell ref="G24:K24"/>
    <mergeCell ref="L24:R24"/>
    <mergeCell ref="S24:T24"/>
    <mergeCell ref="U24:V24"/>
    <mergeCell ref="W24:AD24"/>
    <mergeCell ref="C17:H17"/>
    <mergeCell ref="J17:O17"/>
    <mergeCell ref="V17:AD17"/>
    <mergeCell ref="A18:A19"/>
    <mergeCell ref="C18:H18"/>
    <mergeCell ref="J18:O18"/>
    <mergeCell ref="V18:X19"/>
    <mergeCell ref="C19:H19"/>
    <mergeCell ref="J19:O19"/>
    <mergeCell ref="C15:H15"/>
    <mergeCell ref="J15:O15"/>
    <mergeCell ref="V15:X15"/>
    <mergeCell ref="Y15:AD15"/>
    <mergeCell ref="C16:H16"/>
    <mergeCell ref="J16:O16"/>
    <mergeCell ref="V16:AD16"/>
    <mergeCell ref="C13:H13"/>
    <mergeCell ref="J13:O13"/>
    <mergeCell ref="V13:X13"/>
    <mergeCell ref="C14:E14"/>
    <mergeCell ref="F14:G14"/>
    <mergeCell ref="H14:I14"/>
    <mergeCell ref="J14:O14"/>
    <mergeCell ref="V14:X14"/>
    <mergeCell ref="A7:D7"/>
    <mergeCell ref="E7:O7"/>
    <mergeCell ref="Q7:R7"/>
    <mergeCell ref="S7:W7"/>
    <mergeCell ref="X7:Y7"/>
    <mergeCell ref="Q10:T10"/>
    <mergeCell ref="U10:Z10"/>
    <mergeCell ref="C12:H12"/>
    <mergeCell ref="J12:O12"/>
    <mergeCell ref="P12:U12"/>
    <mergeCell ref="V12:AD12"/>
    <mergeCell ref="Z7:AD7"/>
    <mergeCell ref="B8:O9"/>
    <mergeCell ref="Q8:R8"/>
    <mergeCell ref="S8:AC8"/>
    <mergeCell ref="Q9:T9"/>
    <mergeCell ref="V9:AD9"/>
    <mergeCell ref="T1:V1"/>
    <mergeCell ref="W1:AD1"/>
    <mergeCell ref="C2:N3"/>
    <mergeCell ref="Q3:R4"/>
    <mergeCell ref="T3:W3"/>
    <mergeCell ref="T4:AD4"/>
    <mergeCell ref="A5:D6"/>
    <mergeCell ref="E5:L6"/>
    <mergeCell ref="Q5:R6"/>
    <mergeCell ref="T5:AC6"/>
    <mergeCell ref="AD5:AD6"/>
  </mergeCells>
  <phoneticPr fontId="2"/>
  <conditionalFormatting sqref="J16:O16">
    <cfRule type="expression" dxfId="13" priority="1">
      <formula>$J$17&lt;0</formula>
    </cfRule>
  </conditionalFormatting>
  <hyperlinks>
    <hyperlink ref="AF3" location="請求一覧!A1" display="一覧へ" xr:uid="{1ACF6974-8967-43EC-AAE2-26BA7878B874}"/>
    <hyperlink ref="D4" r:id="rId1" xr:uid="{D91CF0FF-E619-48F6-94C1-BC131152727E}"/>
  </hyperlinks>
  <pageMargins left="0.70866141732283472" right="0.19685039370078741" top="0.74803149606299213" bottom="0.19685039370078741" header="0.31496062992125984" footer="0.31496062992125984"/>
  <pageSetup paperSize="9" scale="96" orientation="portrait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E6901-BF7D-474B-AD96-081C35A20817}">
  <sheetPr>
    <pageSetUpPr fitToPage="1"/>
  </sheetPr>
  <dimension ref="A1:AM58"/>
  <sheetViews>
    <sheetView showZeros="0" zoomScaleNormal="100" zoomScaleSheetLayoutView="115" workbookViewId="0">
      <selection activeCell="B1" sqref="B1"/>
    </sheetView>
  </sheetViews>
  <sheetFormatPr defaultRowHeight="14.4"/>
  <cols>
    <col min="1" max="1" width="2.69921875" style="69" customWidth="1"/>
    <col min="2" max="2" width="1.69921875" style="69" customWidth="1"/>
    <col min="3" max="4" width="2.69921875" style="11" customWidth="1"/>
    <col min="5" max="7" width="2.69921875" style="12" customWidth="1"/>
    <col min="8" max="8" width="1.69921875" style="12" customWidth="1"/>
    <col min="9" max="9" width="1.69921875" style="11" customWidth="1"/>
    <col min="10" max="31" width="3.19921875" style="11" customWidth="1"/>
    <col min="32" max="32" width="8" style="11" customWidth="1"/>
    <col min="33" max="35" width="3.19921875" style="11" customWidth="1"/>
    <col min="36" max="36" width="7.296875" style="11" customWidth="1"/>
    <col min="37" max="41" width="3.19921875" style="11" customWidth="1"/>
    <col min="42" max="16384" width="8.796875" style="11"/>
  </cols>
  <sheetData>
    <row r="1" spans="1:32" ht="19.95" customHeight="1" thickBot="1">
      <c r="E1" s="65" t="s">
        <v>23</v>
      </c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T1" s="116" t="s">
        <v>73</v>
      </c>
      <c r="U1" s="116"/>
      <c r="V1" s="116"/>
      <c r="W1" s="104" t="str">
        <f>IF(VLOOKUP(AD2,請求一覧!A:F,2,FALSE)=0,"年　　月　　日",VLOOKUP(AD2,請求一覧!A:F,2,FALSE))</f>
        <v>年　　月　　日</v>
      </c>
      <c r="X1" s="104"/>
      <c r="Y1" s="104"/>
      <c r="Z1" s="104"/>
      <c r="AA1" s="104"/>
      <c r="AB1" s="104"/>
      <c r="AC1" s="104"/>
      <c r="AD1" s="104"/>
    </row>
    <row r="2" spans="1:32" ht="15" customHeight="1" thickTop="1">
      <c r="C2" s="105" t="s">
        <v>24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AC2" s="11" t="s">
        <v>1</v>
      </c>
      <c r="AD2" s="62">
        <v>3</v>
      </c>
    </row>
    <row r="3" spans="1:32" ht="15" customHeight="1"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Q3" s="107" t="s">
        <v>25</v>
      </c>
      <c r="R3" s="108"/>
      <c r="S3" s="72"/>
      <c r="T3" s="117" t="str">
        <f>"〒"&amp;基本情報!C4</f>
        <v>〒</v>
      </c>
      <c r="U3" s="117"/>
      <c r="V3" s="117"/>
      <c r="W3" s="117"/>
      <c r="X3" s="72"/>
      <c r="Y3" s="72"/>
      <c r="Z3" s="72"/>
      <c r="AA3" s="72"/>
      <c r="AB3" s="72"/>
      <c r="AC3" s="72"/>
      <c r="AD3" s="64"/>
      <c r="AF3" s="66" t="s">
        <v>74</v>
      </c>
    </row>
    <row r="4" spans="1:32" ht="18" customHeight="1">
      <c r="D4" s="89" t="s">
        <v>85</v>
      </c>
      <c r="Q4" s="109"/>
      <c r="R4" s="110"/>
      <c r="T4" s="118">
        <f>基本情報!C5</f>
        <v>0</v>
      </c>
      <c r="U4" s="118"/>
      <c r="V4" s="118"/>
      <c r="W4" s="118"/>
      <c r="X4" s="118"/>
      <c r="Y4" s="118"/>
      <c r="Z4" s="118"/>
      <c r="AA4" s="118"/>
      <c r="AB4" s="118"/>
      <c r="AC4" s="118"/>
      <c r="AD4" s="119"/>
    </row>
    <row r="5" spans="1:32" ht="18" customHeight="1">
      <c r="A5" s="111" t="s">
        <v>26</v>
      </c>
      <c r="B5" s="111"/>
      <c r="C5" s="111"/>
      <c r="D5" s="111"/>
      <c r="E5" s="112">
        <f>請求一覧!C4</f>
        <v>0</v>
      </c>
      <c r="F5" s="113"/>
      <c r="G5" s="113"/>
      <c r="H5" s="113"/>
      <c r="I5" s="113"/>
      <c r="J5" s="113"/>
      <c r="K5" s="113"/>
      <c r="L5" s="113"/>
      <c r="Q5" s="109" t="s">
        <v>27</v>
      </c>
      <c r="R5" s="110"/>
      <c r="S5" s="13"/>
      <c r="T5" s="114">
        <f>基本情報!C6</f>
        <v>0</v>
      </c>
      <c r="U5" s="114"/>
      <c r="V5" s="114"/>
      <c r="W5" s="114"/>
      <c r="X5" s="114"/>
      <c r="Y5" s="114"/>
      <c r="Z5" s="114"/>
      <c r="AA5" s="114"/>
      <c r="AB5" s="114"/>
      <c r="AC5" s="114"/>
      <c r="AD5" s="115" t="s">
        <v>28</v>
      </c>
    </row>
    <row r="6" spans="1:32" ht="18" customHeight="1">
      <c r="A6" s="111"/>
      <c r="B6" s="111"/>
      <c r="C6" s="111"/>
      <c r="D6" s="111"/>
      <c r="E6" s="113"/>
      <c r="F6" s="113"/>
      <c r="G6" s="113"/>
      <c r="H6" s="113"/>
      <c r="I6" s="113"/>
      <c r="J6" s="113"/>
      <c r="K6" s="113"/>
      <c r="L6" s="113"/>
      <c r="Q6" s="109"/>
      <c r="R6" s="110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5"/>
    </row>
    <row r="7" spans="1:32" ht="18" customHeight="1">
      <c r="A7" s="135" t="s">
        <v>29</v>
      </c>
      <c r="B7" s="136"/>
      <c r="C7" s="136"/>
      <c r="D7" s="136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8"/>
      <c r="Q7" s="139" t="s">
        <v>30</v>
      </c>
      <c r="R7" s="140"/>
      <c r="S7" s="126">
        <f>基本情報!C7</f>
        <v>0</v>
      </c>
      <c r="T7" s="126"/>
      <c r="U7" s="126"/>
      <c r="V7" s="126"/>
      <c r="W7" s="126"/>
      <c r="X7" s="110" t="s">
        <v>31</v>
      </c>
      <c r="Y7" s="110"/>
      <c r="Z7" s="126">
        <f>基本情報!C8</f>
        <v>0</v>
      </c>
      <c r="AA7" s="126"/>
      <c r="AB7" s="126"/>
      <c r="AC7" s="126"/>
      <c r="AD7" s="141"/>
      <c r="AF7" s="67"/>
    </row>
    <row r="8" spans="1:32" ht="19.95" customHeight="1">
      <c r="A8" s="14"/>
      <c r="B8" s="120">
        <f>請求一覧!C5</f>
        <v>0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2"/>
      <c r="Q8" s="125" t="s">
        <v>32</v>
      </c>
      <c r="R8" s="126"/>
      <c r="S8" s="127" t="str">
        <f>基本情報!C10&amp;"　"&amp;基本情報!C11&amp;"　"&amp;基本情報!C12&amp;"　"&amp;基本情報!C13</f>
        <v>　　　</v>
      </c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5"/>
    </row>
    <row r="9" spans="1:32" ht="18" customHeight="1">
      <c r="A9" s="16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4"/>
      <c r="Q9" s="128" t="s">
        <v>92</v>
      </c>
      <c r="R9" s="129"/>
      <c r="S9" s="129"/>
      <c r="T9" s="129"/>
      <c r="U9" s="71"/>
      <c r="V9" s="130">
        <f>基本情報!C14</f>
        <v>0</v>
      </c>
      <c r="W9" s="130"/>
      <c r="X9" s="130"/>
      <c r="Y9" s="130"/>
      <c r="Z9" s="130"/>
      <c r="AA9" s="130"/>
      <c r="AB9" s="130"/>
      <c r="AC9" s="130"/>
      <c r="AD9" s="131"/>
    </row>
    <row r="10" spans="1:32" ht="24" customHeight="1">
      <c r="Q10" s="132" t="s">
        <v>33</v>
      </c>
      <c r="R10" s="132"/>
      <c r="S10" s="132"/>
      <c r="T10" s="132"/>
      <c r="U10" s="133">
        <f>請求一覧!C7</f>
        <v>0</v>
      </c>
      <c r="V10" s="134"/>
      <c r="W10" s="134"/>
      <c r="X10" s="134"/>
      <c r="Y10" s="134"/>
      <c r="Z10" s="134"/>
    </row>
    <row r="11" spans="1:32" ht="10.050000000000001" customHeight="1" thickBot="1">
      <c r="P11" s="18"/>
      <c r="Q11" s="19"/>
      <c r="R11" s="19"/>
      <c r="S11" s="19"/>
      <c r="T11" s="19"/>
      <c r="U11" s="20"/>
      <c r="V11" s="21"/>
      <c r="W11" s="21"/>
      <c r="X11" s="21"/>
      <c r="Y11" s="21"/>
      <c r="Z11" s="21"/>
    </row>
    <row r="12" spans="1:32" ht="30" customHeight="1" thickTop="1">
      <c r="A12" s="22" t="s">
        <v>34</v>
      </c>
      <c r="B12" s="23"/>
      <c r="C12" s="161" t="s">
        <v>35</v>
      </c>
      <c r="D12" s="161"/>
      <c r="E12" s="161"/>
      <c r="F12" s="161"/>
      <c r="G12" s="161"/>
      <c r="H12" s="161"/>
      <c r="I12" s="24"/>
      <c r="J12" s="162">
        <f>請求一覧!C6</f>
        <v>0</v>
      </c>
      <c r="K12" s="163"/>
      <c r="L12" s="163"/>
      <c r="M12" s="163"/>
      <c r="N12" s="163"/>
      <c r="O12" s="163"/>
      <c r="P12" s="164" t="s">
        <v>36</v>
      </c>
      <c r="Q12" s="165"/>
      <c r="R12" s="165"/>
      <c r="S12" s="165"/>
      <c r="T12" s="165"/>
      <c r="U12" s="166"/>
      <c r="V12" s="154" t="s">
        <v>37</v>
      </c>
      <c r="W12" s="167"/>
      <c r="X12" s="167"/>
      <c r="Y12" s="167"/>
      <c r="Z12" s="167"/>
      <c r="AA12" s="167"/>
      <c r="AB12" s="167"/>
      <c r="AC12" s="167"/>
      <c r="AD12" s="167"/>
    </row>
    <row r="13" spans="1:32" ht="30" customHeight="1">
      <c r="A13" s="22" t="s">
        <v>38</v>
      </c>
      <c r="B13" s="23"/>
      <c r="C13" s="155" t="s">
        <v>39</v>
      </c>
      <c r="D13" s="156"/>
      <c r="E13" s="156"/>
      <c r="F13" s="156"/>
      <c r="G13" s="156"/>
      <c r="H13" s="157"/>
      <c r="I13" s="24"/>
      <c r="J13" s="148">
        <f>ROUNDUP(IF(J12&lt;0,J14,IF((J14/0.9)&lt;J12,(J14/0.9),J12)),-4)</f>
        <v>0</v>
      </c>
      <c r="K13" s="149"/>
      <c r="L13" s="150"/>
      <c r="M13" s="151"/>
      <c r="N13" s="152"/>
      <c r="O13" s="149"/>
      <c r="P13" s="25"/>
      <c r="Q13" s="26"/>
      <c r="R13" s="27"/>
      <c r="S13" s="28"/>
      <c r="T13" s="26"/>
      <c r="U13" s="29"/>
      <c r="V13" s="154" t="s">
        <v>40</v>
      </c>
      <c r="W13" s="167"/>
      <c r="X13" s="167"/>
      <c r="Y13" s="30"/>
      <c r="Z13" s="26"/>
      <c r="AA13" s="27"/>
      <c r="AB13" s="28"/>
      <c r="AC13" s="26"/>
      <c r="AD13" s="24"/>
    </row>
    <row r="14" spans="1:32" ht="30" customHeight="1">
      <c r="A14" s="22" t="s">
        <v>41</v>
      </c>
      <c r="B14" s="23"/>
      <c r="C14" s="142" t="s">
        <v>42</v>
      </c>
      <c r="D14" s="142"/>
      <c r="E14" s="143"/>
      <c r="F14" s="144">
        <f>IF(J13=0,90,IF(J14/J13*100=90,90,IF(J14/J13*100&gt;100,100,IF(J14/J13*100&gt;90,J14/J13*100,"≒90"))))</f>
        <v>90</v>
      </c>
      <c r="G14" s="145"/>
      <c r="H14" s="146" t="s">
        <v>43</v>
      </c>
      <c r="I14" s="147"/>
      <c r="J14" s="148">
        <f>J15+J16</f>
        <v>0</v>
      </c>
      <c r="K14" s="149"/>
      <c r="L14" s="150"/>
      <c r="M14" s="151"/>
      <c r="N14" s="152"/>
      <c r="O14" s="149"/>
      <c r="P14" s="25"/>
      <c r="Q14" s="26"/>
      <c r="R14" s="27"/>
      <c r="S14" s="28"/>
      <c r="T14" s="26"/>
      <c r="U14" s="29"/>
      <c r="V14" s="153" t="s">
        <v>44</v>
      </c>
      <c r="W14" s="153"/>
      <c r="X14" s="154"/>
      <c r="Y14" s="30"/>
      <c r="Z14" s="26"/>
      <c r="AA14" s="27"/>
      <c r="AB14" s="28"/>
      <c r="AC14" s="26"/>
      <c r="AD14" s="24"/>
    </row>
    <row r="15" spans="1:32" ht="30" customHeight="1">
      <c r="A15" s="22" t="s">
        <v>45</v>
      </c>
      <c r="B15" s="23"/>
      <c r="C15" s="155" t="s">
        <v>46</v>
      </c>
      <c r="D15" s="156"/>
      <c r="E15" s="156"/>
      <c r="F15" s="156"/>
      <c r="G15" s="156"/>
      <c r="H15" s="157"/>
      <c r="I15" s="24"/>
      <c r="J15" s="148">
        <f>VLOOKUP(AD2,請求一覧!A:F,3,FALSE)</f>
        <v>0</v>
      </c>
      <c r="K15" s="149"/>
      <c r="L15" s="150"/>
      <c r="M15" s="151"/>
      <c r="N15" s="152"/>
      <c r="O15" s="149"/>
      <c r="P15" s="25"/>
      <c r="Q15" s="26"/>
      <c r="R15" s="27"/>
      <c r="S15" s="28"/>
      <c r="T15" s="26"/>
      <c r="U15" s="29"/>
      <c r="V15" s="158" t="s">
        <v>47</v>
      </c>
      <c r="W15" s="159"/>
      <c r="X15" s="160"/>
      <c r="Y15" s="186"/>
      <c r="Z15" s="159"/>
      <c r="AA15" s="159"/>
      <c r="AB15" s="159"/>
      <c r="AC15" s="159"/>
      <c r="AD15" s="159"/>
    </row>
    <row r="16" spans="1:32" ht="30" customHeight="1" thickBot="1">
      <c r="A16" s="22" t="s">
        <v>48</v>
      </c>
      <c r="B16" s="23"/>
      <c r="C16" s="187" t="s">
        <v>49</v>
      </c>
      <c r="D16" s="188"/>
      <c r="E16" s="156"/>
      <c r="F16" s="156"/>
      <c r="G16" s="156"/>
      <c r="H16" s="157"/>
      <c r="I16" s="24"/>
      <c r="J16" s="148">
        <f>VLOOKUP(AD2,請求一覧!A:F,4,FALSE)</f>
        <v>0</v>
      </c>
      <c r="K16" s="149"/>
      <c r="L16" s="150"/>
      <c r="M16" s="151"/>
      <c r="N16" s="152"/>
      <c r="O16" s="149"/>
      <c r="P16" s="25"/>
      <c r="Q16" s="26"/>
      <c r="R16" s="27"/>
      <c r="S16" s="28"/>
      <c r="T16" s="26"/>
      <c r="U16" s="29"/>
      <c r="V16" s="189"/>
      <c r="W16" s="189"/>
      <c r="X16" s="189"/>
      <c r="Y16" s="189"/>
      <c r="Z16" s="189"/>
      <c r="AA16" s="189"/>
      <c r="AB16" s="189"/>
      <c r="AC16" s="189"/>
      <c r="AD16" s="190"/>
    </row>
    <row r="17" spans="1:39" ht="30" customHeight="1" thickTop="1">
      <c r="A17" s="22" t="s">
        <v>50</v>
      </c>
      <c r="B17" s="23"/>
      <c r="C17" s="187" t="s">
        <v>51</v>
      </c>
      <c r="D17" s="188"/>
      <c r="E17" s="156"/>
      <c r="F17" s="156"/>
      <c r="G17" s="156"/>
      <c r="H17" s="157"/>
      <c r="I17" s="24"/>
      <c r="J17" s="148">
        <f>IF(J12=0,0,J12-J14)</f>
        <v>0</v>
      </c>
      <c r="K17" s="149"/>
      <c r="L17" s="150"/>
      <c r="M17" s="151"/>
      <c r="N17" s="152"/>
      <c r="O17" s="149"/>
      <c r="P17" s="25"/>
      <c r="Q17" s="26"/>
      <c r="R17" s="27"/>
      <c r="S17" s="28"/>
      <c r="T17" s="26"/>
      <c r="U17" s="29"/>
      <c r="V17" s="191" t="s">
        <v>52</v>
      </c>
      <c r="W17" s="192"/>
      <c r="X17" s="192"/>
      <c r="Y17" s="192"/>
      <c r="Z17" s="192"/>
      <c r="AA17" s="192"/>
      <c r="AB17" s="192"/>
      <c r="AC17" s="192"/>
      <c r="AD17" s="193"/>
    </row>
    <row r="18" spans="1:39" ht="18" customHeight="1">
      <c r="A18" s="168" t="s">
        <v>53</v>
      </c>
      <c r="B18" s="70"/>
      <c r="C18" s="170"/>
      <c r="D18" s="170"/>
      <c r="E18" s="170"/>
      <c r="F18" s="170"/>
      <c r="G18" s="170"/>
      <c r="H18" s="170"/>
      <c r="I18" s="33"/>
      <c r="J18" s="171"/>
      <c r="K18" s="172"/>
      <c r="L18" s="173"/>
      <c r="M18" s="174"/>
      <c r="N18" s="175"/>
      <c r="O18" s="172"/>
      <c r="P18" s="34"/>
      <c r="Q18" s="33"/>
      <c r="R18" s="35"/>
      <c r="S18" s="36"/>
      <c r="T18" s="33"/>
      <c r="U18" s="37"/>
      <c r="V18" s="176" t="s">
        <v>54</v>
      </c>
      <c r="W18" s="167"/>
      <c r="X18" s="167"/>
      <c r="Y18" s="38"/>
      <c r="Z18" s="33"/>
      <c r="AA18" s="35"/>
      <c r="AB18" s="36"/>
      <c r="AC18" s="33"/>
      <c r="AD18" s="37"/>
    </row>
    <row r="19" spans="1:39" ht="18" customHeight="1">
      <c r="A19" s="169"/>
      <c r="B19" s="39"/>
      <c r="C19" s="178">
        <f>請求一覧!C3</f>
        <v>10</v>
      </c>
      <c r="D19" s="179"/>
      <c r="E19" s="179"/>
      <c r="F19" s="179"/>
      <c r="G19" s="179"/>
      <c r="H19" s="180"/>
      <c r="I19" s="40"/>
      <c r="J19" s="181">
        <f>J16/100*C19</f>
        <v>0</v>
      </c>
      <c r="K19" s="182"/>
      <c r="L19" s="183"/>
      <c r="M19" s="184"/>
      <c r="N19" s="185"/>
      <c r="O19" s="182"/>
      <c r="P19" s="41"/>
      <c r="Q19" s="42"/>
      <c r="R19" s="43"/>
      <c r="S19" s="44"/>
      <c r="T19" s="42"/>
      <c r="U19" s="45"/>
      <c r="V19" s="177"/>
      <c r="W19" s="167"/>
      <c r="X19" s="167"/>
      <c r="Y19" s="46"/>
      <c r="Z19" s="42"/>
      <c r="AA19" s="43"/>
      <c r="AB19" s="44"/>
      <c r="AC19" s="42"/>
      <c r="AD19" s="45"/>
    </row>
    <row r="20" spans="1:39" ht="30" customHeight="1" thickBot="1">
      <c r="A20" s="22" t="s">
        <v>55</v>
      </c>
      <c r="B20" s="23"/>
      <c r="C20" s="187" t="s">
        <v>56</v>
      </c>
      <c r="D20" s="188"/>
      <c r="E20" s="156"/>
      <c r="F20" s="156"/>
      <c r="G20" s="156"/>
      <c r="H20" s="157"/>
      <c r="I20" s="24"/>
      <c r="J20" s="148">
        <f>SUM(J16,J18,J19)</f>
        <v>0</v>
      </c>
      <c r="K20" s="149"/>
      <c r="L20" s="150"/>
      <c r="M20" s="151"/>
      <c r="N20" s="152"/>
      <c r="O20" s="149"/>
      <c r="P20" s="47"/>
      <c r="Q20" s="48"/>
      <c r="R20" s="49"/>
      <c r="S20" s="50"/>
      <c r="T20" s="48"/>
      <c r="U20" s="51"/>
      <c r="V20" s="194" t="s">
        <v>57</v>
      </c>
      <c r="W20" s="195"/>
      <c r="X20" s="195"/>
      <c r="Y20" s="52"/>
      <c r="Z20" s="48"/>
      <c r="AA20" s="49"/>
      <c r="AB20" s="50"/>
      <c r="AC20" s="48"/>
      <c r="AD20" s="51"/>
      <c r="AF20"/>
      <c r="AG20"/>
      <c r="AI20"/>
      <c r="AJ20"/>
      <c r="AL20"/>
      <c r="AM20"/>
    </row>
    <row r="21" spans="1:39" ht="30" customHeight="1" thickTop="1" thickBot="1"/>
    <row r="22" spans="1:39" ht="10.050000000000001" customHeight="1">
      <c r="A22" s="53"/>
      <c r="B22" s="53"/>
      <c r="C22" s="54"/>
      <c r="D22" s="54"/>
      <c r="E22" s="55"/>
      <c r="F22" s="55"/>
      <c r="G22" s="55"/>
      <c r="H22" s="55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</row>
    <row r="23" spans="1:39" ht="19.95" customHeight="1">
      <c r="A23" s="56" t="s">
        <v>58</v>
      </c>
    </row>
    <row r="24" spans="1:39" ht="28.05" customHeight="1">
      <c r="A24" s="167" t="s">
        <v>59</v>
      </c>
      <c r="B24" s="167"/>
      <c r="C24" s="167"/>
      <c r="D24" s="167"/>
      <c r="E24" s="111" t="s">
        <v>60</v>
      </c>
      <c r="F24" s="111"/>
      <c r="G24" s="111" t="s">
        <v>27</v>
      </c>
      <c r="H24" s="111"/>
      <c r="I24" s="111"/>
      <c r="J24" s="111"/>
      <c r="K24" s="111"/>
      <c r="L24" s="167" t="s">
        <v>61</v>
      </c>
      <c r="M24" s="167"/>
      <c r="N24" s="167"/>
      <c r="O24" s="167"/>
      <c r="P24" s="167"/>
      <c r="Q24" s="167"/>
      <c r="R24" s="167"/>
      <c r="S24" s="167" t="s">
        <v>62</v>
      </c>
      <c r="T24" s="167"/>
      <c r="U24" s="196" t="s">
        <v>63</v>
      </c>
      <c r="V24" s="167"/>
      <c r="W24" s="167" t="s">
        <v>64</v>
      </c>
      <c r="X24" s="167"/>
      <c r="Y24" s="167"/>
      <c r="Z24" s="167"/>
      <c r="AA24" s="167"/>
      <c r="AB24" s="167"/>
      <c r="AC24" s="167"/>
      <c r="AD24" s="167"/>
      <c r="AE24" s="57"/>
    </row>
    <row r="25" spans="1:39" ht="25.05" customHeight="1">
      <c r="A25" s="199" t="s">
        <v>65</v>
      </c>
      <c r="B25" s="199"/>
      <c r="C25" s="199"/>
      <c r="D25" s="199"/>
      <c r="E25" s="200" t="str">
        <f t="shared" ref="E25:E30" si="0">IF(A25="/","",A25)</f>
        <v/>
      </c>
      <c r="F25" s="200"/>
      <c r="G25" s="201"/>
      <c r="H25" s="201"/>
      <c r="I25" s="201"/>
      <c r="J25" s="201"/>
      <c r="K25" s="201"/>
      <c r="L25" s="74"/>
      <c r="M25" s="75" t="s">
        <v>66</v>
      </c>
      <c r="N25" s="76"/>
      <c r="O25" s="77" t="s">
        <v>67</v>
      </c>
      <c r="P25" s="78"/>
      <c r="Q25" s="75" t="s">
        <v>66</v>
      </c>
      <c r="R25" s="79"/>
      <c r="S25" s="197"/>
      <c r="T25" s="197"/>
      <c r="U25" s="197"/>
      <c r="V25" s="197"/>
      <c r="W25" s="198"/>
      <c r="X25" s="198"/>
      <c r="Y25" s="198"/>
      <c r="Z25" s="198"/>
      <c r="AA25" s="198"/>
      <c r="AB25" s="198"/>
      <c r="AC25" s="198"/>
      <c r="AD25" s="198"/>
      <c r="AE25" s="57"/>
    </row>
    <row r="26" spans="1:39" ht="25.05" customHeight="1">
      <c r="A26" s="199" t="s">
        <v>65</v>
      </c>
      <c r="B26" s="199"/>
      <c r="C26" s="199"/>
      <c r="D26" s="199"/>
      <c r="E26" s="200" t="str">
        <f t="shared" si="0"/>
        <v/>
      </c>
      <c r="F26" s="200"/>
      <c r="G26" s="201"/>
      <c r="H26" s="201"/>
      <c r="I26" s="201"/>
      <c r="J26" s="201"/>
      <c r="K26" s="201"/>
      <c r="L26" s="74"/>
      <c r="M26" s="75" t="s">
        <v>66</v>
      </c>
      <c r="N26" s="76"/>
      <c r="O26" s="77" t="s">
        <v>67</v>
      </c>
      <c r="P26" s="78"/>
      <c r="Q26" s="75" t="s">
        <v>66</v>
      </c>
      <c r="R26" s="79"/>
      <c r="S26" s="197"/>
      <c r="T26" s="197"/>
      <c r="U26" s="197"/>
      <c r="V26" s="197"/>
      <c r="W26" s="198"/>
      <c r="X26" s="198"/>
      <c r="Y26" s="198"/>
      <c r="Z26" s="198"/>
      <c r="AA26" s="198"/>
      <c r="AB26" s="198"/>
      <c r="AC26" s="198"/>
      <c r="AD26" s="198"/>
      <c r="AE26" s="57"/>
    </row>
    <row r="27" spans="1:39" ht="25.05" customHeight="1">
      <c r="A27" s="207" t="s">
        <v>65</v>
      </c>
      <c r="B27" s="208"/>
      <c r="C27" s="208"/>
      <c r="D27" s="209"/>
      <c r="E27" s="200" t="str">
        <f t="shared" si="0"/>
        <v/>
      </c>
      <c r="F27" s="200"/>
      <c r="G27" s="210"/>
      <c r="H27" s="211"/>
      <c r="I27" s="211"/>
      <c r="J27" s="211"/>
      <c r="K27" s="212"/>
      <c r="L27" s="74"/>
      <c r="M27" s="75" t="s">
        <v>66</v>
      </c>
      <c r="N27" s="76"/>
      <c r="O27" s="77" t="s">
        <v>67</v>
      </c>
      <c r="P27" s="78"/>
      <c r="Q27" s="75" t="s">
        <v>66</v>
      </c>
      <c r="R27" s="79"/>
      <c r="S27" s="202"/>
      <c r="T27" s="203"/>
      <c r="U27" s="202"/>
      <c r="V27" s="203"/>
      <c r="W27" s="204"/>
      <c r="X27" s="205"/>
      <c r="Y27" s="205"/>
      <c r="Z27" s="205"/>
      <c r="AA27" s="205"/>
      <c r="AB27" s="205"/>
      <c r="AC27" s="205"/>
      <c r="AD27" s="206"/>
      <c r="AE27" s="57"/>
    </row>
    <row r="28" spans="1:39" ht="25.05" customHeight="1">
      <c r="A28" s="207" t="s">
        <v>65</v>
      </c>
      <c r="B28" s="208"/>
      <c r="C28" s="208"/>
      <c r="D28" s="209"/>
      <c r="E28" s="200" t="str">
        <f t="shared" si="0"/>
        <v/>
      </c>
      <c r="F28" s="200"/>
      <c r="G28" s="210"/>
      <c r="H28" s="211"/>
      <c r="I28" s="211"/>
      <c r="J28" s="211"/>
      <c r="K28" s="212"/>
      <c r="L28" s="74"/>
      <c r="M28" s="75" t="s">
        <v>66</v>
      </c>
      <c r="N28" s="76"/>
      <c r="O28" s="77" t="s">
        <v>67</v>
      </c>
      <c r="P28" s="78"/>
      <c r="Q28" s="75" t="s">
        <v>66</v>
      </c>
      <c r="R28" s="79"/>
      <c r="S28" s="202"/>
      <c r="T28" s="203"/>
      <c r="U28" s="202"/>
      <c r="V28" s="203"/>
      <c r="W28" s="204"/>
      <c r="X28" s="205"/>
      <c r="Y28" s="205"/>
      <c r="Z28" s="205"/>
      <c r="AA28" s="205"/>
      <c r="AB28" s="205"/>
      <c r="AC28" s="205"/>
      <c r="AD28" s="206"/>
      <c r="AE28" s="57"/>
    </row>
    <row r="29" spans="1:39" ht="25.05" customHeight="1">
      <c r="A29" s="199" t="s">
        <v>65</v>
      </c>
      <c r="B29" s="199"/>
      <c r="C29" s="199"/>
      <c r="D29" s="199"/>
      <c r="E29" s="200" t="str">
        <f t="shared" si="0"/>
        <v/>
      </c>
      <c r="F29" s="200"/>
      <c r="G29" s="201"/>
      <c r="H29" s="201"/>
      <c r="I29" s="201"/>
      <c r="J29" s="201"/>
      <c r="K29" s="201"/>
      <c r="L29" s="74"/>
      <c r="M29" s="75" t="s">
        <v>66</v>
      </c>
      <c r="N29" s="76"/>
      <c r="O29" s="77" t="s">
        <v>67</v>
      </c>
      <c r="P29" s="78"/>
      <c r="Q29" s="75" t="s">
        <v>66</v>
      </c>
      <c r="R29" s="79"/>
      <c r="S29" s="197"/>
      <c r="T29" s="197"/>
      <c r="U29" s="197"/>
      <c r="V29" s="197"/>
      <c r="W29" s="198"/>
      <c r="X29" s="198"/>
      <c r="Y29" s="198"/>
      <c r="Z29" s="198"/>
      <c r="AA29" s="198"/>
      <c r="AB29" s="198"/>
      <c r="AC29" s="198"/>
      <c r="AD29" s="198"/>
      <c r="AE29" s="57"/>
    </row>
    <row r="30" spans="1:39" ht="25.05" customHeight="1" thickBot="1">
      <c r="A30" s="199" t="s">
        <v>65</v>
      </c>
      <c r="B30" s="199"/>
      <c r="C30" s="199"/>
      <c r="D30" s="199"/>
      <c r="E30" s="200" t="str">
        <f t="shared" si="0"/>
        <v/>
      </c>
      <c r="F30" s="200"/>
      <c r="G30" s="201"/>
      <c r="H30" s="201"/>
      <c r="I30" s="201"/>
      <c r="J30" s="201"/>
      <c r="K30" s="201"/>
      <c r="L30" s="74"/>
      <c r="M30" s="75" t="s">
        <v>66</v>
      </c>
      <c r="N30" s="76"/>
      <c r="O30" s="77" t="s">
        <v>67</v>
      </c>
      <c r="P30" s="78"/>
      <c r="Q30" s="75" t="s">
        <v>66</v>
      </c>
      <c r="R30" s="79"/>
      <c r="S30" s="197"/>
      <c r="T30" s="197"/>
      <c r="U30" s="197"/>
      <c r="V30" s="197"/>
      <c r="W30" s="198"/>
      <c r="X30" s="198"/>
      <c r="Y30" s="198"/>
      <c r="Z30" s="198"/>
      <c r="AA30" s="198"/>
      <c r="AB30" s="198"/>
      <c r="AC30" s="198"/>
      <c r="AD30" s="198"/>
      <c r="AE30" s="57"/>
    </row>
    <row r="31" spans="1:39" ht="25.05" customHeight="1" thickTop="1">
      <c r="A31" s="221" t="s">
        <v>81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3"/>
      <c r="S31" s="213"/>
      <c r="T31" s="213"/>
      <c r="U31" s="213"/>
      <c r="V31" s="213"/>
      <c r="W31" s="214"/>
      <c r="X31" s="214"/>
      <c r="Y31" s="214"/>
      <c r="Z31" s="214"/>
      <c r="AA31" s="214"/>
      <c r="AB31" s="214"/>
      <c r="AC31" s="214"/>
      <c r="AD31" s="214"/>
      <c r="AE31" s="57"/>
    </row>
    <row r="32" spans="1:39" ht="30" customHeight="1">
      <c r="A32" s="215" t="s">
        <v>68</v>
      </c>
      <c r="B32" s="215"/>
      <c r="C32" s="215"/>
      <c r="D32" s="215"/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</row>
    <row r="33" spans="1:39" ht="19.95" customHeight="1">
      <c r="A33" s="11" t="s">
        <v>69</v>
      </c>
    </row>
    <row r="34" spans="1:39" ht="10.050000000000001" customHeight="1" thickBot="1"/>
    <row r="35" spans="1:39" ht="10.050000000000001" customHeight="1">
      <c r="A35" s="58"/>
      <c r="B35" s="58"/>
      <c r="C35" s="59"/>
      <c r="D35" s="59"/>
      <c r="E35" s="60"/>
      <c r="F35" s="60"/>
      <c r="G35" s="60"/>
      <c r="H35" s="60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</row>
    <row r="36" spans="1:39" ht="19.95" customHeight="1">
      <c r="F36" s="216" t="s">
        <v>70</v>
      </c>
      <c r="G36" s="216"/>
      <c r="H36" s="216"/>
      <c r="I36" s="216"/>
      <c r="J36" s="216"/>
      <c r="K36" s="217" t="s">
        <v>71</v>
      </c>
      <c r="L36" s="218"/>
      <c r="M36" s="218"/>
      <c r="N36" s="218"/>
      <c r="O36" s="218"/>
      <c r="P36" s="218"/>
      <c r="Q36" s="218"/>
      <c r="R36" s="219"/>
      <c r="S36" s="217"/>
      <c r="T36" s="218"/>
      <c r="U36" s="218"/>
      <c r="V36" s="218"/>
      <c r="W36" s="218"/>
      <c r="X36" s="218"/>
      <c r="Y36" s="218"/>
      <c r="Z36" s="219"/>
      <c r="AA36" s="220" t="s">
        <v>72</v>
      </c>
      <c r="AB36" s="220"/>
      <c r="AC36" s="220"/>
      <c r="AD36" s="220"/>
    </row>
    <row r="37" spans="1:39" ht="79.95" customHeight="1">
      <c r="F37" s="111"/>
      <c r="G37" s="111"/>
      <c r="H37" s="111"/>
      <c r="I37" s="111"/>
      <c r="J37" s="111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7"/>
      <c r="Z37" s="167"/>
      <c r="AA37" s="167"/>
      <c r="AB37" s="167"/>
      <c r="AC37" s="167"/>
      <c r="AD37" s="167"/>
    </row>
    <row r="38" spans="1:39" ht="19.95" customHeight="1"/>
    <row r="39" spans="1:39" ht="19.95" customHeight="1"/>
    <row r="40" spans="1:39" s="69" customFormat="1" ht="19.95" customHeight="1">
      <c r="C40" s="11"/>
      <c r="D40" s="11"/>
      <c r="E40" s="12"/>
      <c r="F40" s="12"/>
      <c r="G40" s="12"/>
      <c r="H40" s="12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</row>
    <row r="41" spans="1:39" s="69" customFormat="1" ht="19.95" customHeight="1">
      <c r="C41" s="11"/>
      <c r="D41" s="11"/>
      <c r="E41" s="12"/>
      <c r="F41" s="12"/>
      <c r="G41" s="12"/>
      <c r="H41" s="12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spans="1:39" s="69" customFormat="1" ht="19.95" customHeight="1">
      <c r="C42" s="11"/>
      <c r="D42" s="11"/>
      <c r="E42" s="12"/>
      <c r="F42" s="12"/>
      <c r="G42" s="12"/>
      <c r="H42" s="12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</row>
    <row r="43" spans="1:39" s="69" customFormat="1" ht="19.95" customHeight="1">
      <c r="C43" s="11"/>
      <c r="D43" s="11"/>
      <c r="E43" s="12"/>
      <c r="F43" s="12"/>
      <c r="G43" s="12"/>
      <c r="H43" s="12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</row>
    <row r="44" spans="1:39" s="69" customFormat="1" ht="19.95" customHeight="1">
      <c r="C44" s="11"/>
      <c r="D44" s="11"/>
      <c r="E44" s="12"/>
      <c r="F44" s="12"/>
      <c r="G44" s="12"/>
      <c r="H44" s="12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</row>
    <row r="45" spans="1:39" s="69" customFormat="1" ht="19.95" customHeight="1">
      <c r="C45" s="11"/>
      <c r="D45" s="11"/>
      <c r="E45" s="12"/>
      <c r="F45" s="12"/>
      <c r="G45" s="12"/>
      <c r="H45" s="12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</row>
    <row r="46" spans="1:39" s="69" customFormat="1" ht="19.95" customHeight="1">
      <c r="C46" s="11"/>
      <c r="D46" s="11"/>
      <c r="E46" s="12"/>
      <c r="F46" s="12"/>
      <c r="G46" s="12"/>
      <c r="H46" s="12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</row>
    <row r="47" spans="1:39" s="69" customFormat="1" ht="19.95" customHeight="1">
      <c r="C47" s="11"/>
      <c r="D47" s="11"/>
      <c r="E47" s="12"/>
      <c r="F47" s="12"/>
      <c r="G47" s="12"/>
      <c r="H47" s="12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</row>
    <row r="48" spans="1:39" s="69" customFormat="1" ht="19.95" customHeight="1">
      <c r="C48" s="11"/>
      <c r="D48" s="11"/>
      <c r="E48" s="12"/>
      <c r="F48" s="12"/>
      <c r="G48" s="12"/>
      <c r="H48" s="12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</row>
    <row r="49" spans="3:39" s="69" customFormat="1" ht="19.95" customHeight="1">
      <c r="C49" s="11"/>
      <c r="D49" s="11"/>
      <c r="E49" s="12"/>
      <c r="F49" s="12"/>
      <c r="G49" s="12"/>
      <c r="H49" s="12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</row>
    <row r="50" spans="3:39" s="69" customFormat="1" ht="19.95" customHeight="1">
      <c r="C50" s="11"/>
      <c r="D50" s="11"/>
      <c r="E50" s="12"/>
      <c r="F50" s="12"/>
      <c r="G50" s="12"/>
      <c r="H50" s="12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</row>
    <row r="51" spans="3:39" s="69" customFormat="1" ht="19.95" customHeight="1">
      <c r="C51" s="11"/>
      <c r="D51" s="11"/>
      <c r="E51" s="12"/>
      <c r="F51" s="12"/>
      <c r="G51" s="12"/>
      <c r="H51" s="12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</row>
    <row r="52" spans="3:39" s="69" customFormat="1" ht="19.95" customHeight="1">
      <c r="C52" s="11"/>
      <c r="D52" s="11"/>
      <c r="E52" s="12"/>
      <c r="F52" s="12"/>
      <c r="G52" s="12"/>
      <c r="H52" s="12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</row>
    <row r="53" spans="3:39" s="69" customFormat="1" ht="19.95" customHeight="1">
      <c r="C53" s="11"/>
      <c r="D53" s="11"/>
      <c r="E53" s="12"/>
      <c r="F53" s="12"/>
      <c r="G53" s="12"/>
      <c r="H53" s="12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</row>
    <row r="54" spans="3:39" s="69" customFormat="1" ht="19.95" customHeight="1">
      <c r="C54" s="11"/>
      <c r="D54" s="11"/>
      <c r="E54" s="12"/>
      <c r="F54" s="12"/>
      <c r="G54" s="12"/>
      <c r="H54" s="12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</row>
    <row r="55" spans="3:39" s="69" customFormat="1" ht="19.95" customHeight="1">
      <c r="C55" s="11"/>
      <c r="D55" s="11"/>
      <c r="E55" s="12"/>
      <c r="F55" s="12"/>
      <c r="G55" s="12"/>
      <c r="H55" s="12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</row>
    <row r="56" spans="3:39" s="69" customFormat="1" ht="19.95" customHeight="1">
      <c r="C56" s="11"/>
      <c r="D56" s="11"/>
      <c r="E56" s="12"/>
      <c r="F56" s="12"/>
      <c r="G56" s="12"/>
      <c r="H56" s="12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</row>
    <row r="57" spans="3:39" s="69" customFormat="1" ht="19.95" customHeight="1">
      <c r="C57" s="11"/>
      <c r="D57" s="11"/>
      <c r="E57" s="12"/>
      <c r="F57" s="12"/>
      <c r="G57" s="12"/>
      <c r="H57" s="12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</row>
    <row r="58" spans="3:39" s="69" customFormat="1" ht="19.95" customHeight="1">
      <c r="C58" s="11"/>
      <c r="D58" s="11"/>
      <c r="E58" s="12"/>
      <c r="F58" s="12"/>
      <c r="G58" s="12"/>
      <c r="H58" s="12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</row>
  </sheetData>
  <sheetProtection sheet="1" objects="1" scenarios="1" formatCells="0"/>
  <mergeCells count="113">
    <mergeCell ref="AA37:AD37"/>
    <mergeCell ref="A32:AD32"/>
    <mergeCell ref="F36:J36"/>
    <mergeCell ref="K36:R36"/>
    <mergeCell ref="S36:Z36"/>
    <mergeCell ref="AA36:AD36"/>
    <mergeCell ref="F37:J37"/>
    <mergeCell ref="K37:N37"/>
    <mergeCell ref="O37:R37"/>
    <mergeCell ref="S37:V37"/>
    <mergeCell ref="W37:Z37"/>
    <mergeCell ref="S31:T31"/>
    <mergeCell ref="U31:V31"/>
    <mergeCell ref="W31:AD31"/>
    <mergeCell ref="A30:D30"/>
    <mergeCell ref="E30:F30"/>
    <mergeCell ref="G30:K30"/>
    <mergeCell ref="S30:T30"/>
    <mergeCell ref="U30:V30"/>
    <mergeCell ref="W30:AD30"/>
    <mergeCell ref="A31:R31"/>
    <mergeCell ref="A29:D29"/>
    <mergeCell ref="E29:F29"/>
    <mergeCell ref="G29:K29"/>
    <mergeCell ref="S29:T29"/>
    <mergeCell ref="U29:V29"/>
    <mergeCell ref="W29:AD29"/>
    <mergeCell ref="A28:D28"/>
    <mergeCell ref="E28:F28"/>
    <mergeCell ref="G28:K28"/>
    <mergeCell ref="S28:T28"/>
    <mergeCell ref="U28:V28"/>
    <mergeCell ref="W28:AD28"/>
    <mergeCell ref="A27:D27"/>
    <mergeCell ref="E27:F27"/>
    <mergeCell ref="G27:K27"/>
    <mergeCell ref="S27:T27"/>
    <mergeCell ref="U27:V27"/>
    <mergeCell ref="W27:AD27"/>
    <mergeCell ref="A26:D26"/>
    <mergeCell ref="E26:F26"/>
    <mergeCell ref="G26:K26"/>
    <mergeCell ref="S26:T26"/>
    <mergeCell ref="U26:V26"/>
    <mergeCell ref="W26:AD26"/>
    <mergeCell ref="A25:D25"/>
    <mergeCell ref="E25:F25"/>
    <mergeCell ref="G25:K25"/>
    <mergeCell ref="S25:T25"/>
    <mergeCell ref="U25:V25"/>
    <mergeCell ref="W25:AD25"/>
    <mergeCell ref="C20:H20"/>
    <mergeCell ref="J20:O20"/>
    <mergeCell ref="V20:X20"/>
    <mergeCell ref="A24:D24"/>
    <mergeCell ref="E24:F24"/>
    <mergeCell ref="G24:K24"/>
    <mergeCell ref="L24:R24"/>
    <mergeCell ref="S24:T24"/>
    <mergeCell ref="U24:V24"/>
    <mergeCell ref="W24:AD24"/>
    <mergeCell ref="C17:H17"/>
    <mergeCell ref="J17:O17"/>
    <mergeCell ref="V17:AD17"/>
    <mergeCell ref="A18:A19"/>
    <mergeCell ref="C18:H18"/>
    <mergeCell ref="J18:O18"/>
    <mergeCell ref="V18:X19"/>
    <mergeCell ref="C19:H19"/>
    <mergeCell ref="J19:O19"/>
    <mergeCell ref="C15:H15"/>
    <mergeCell ref="J15:O15"/>
    <mergeCell ref="V15:X15"/>
    <mergeCell ref="Y15:AD15"/>
    <mergeCell ref="C16:H16"/>
    <mergeCell ref="J16:O16"/>
    <mergeCell ref="V16:AD16"/>
    <mergeCell ref="C13:H13"/>
    <mergeCell ref="J13:O13"/>
    <mergeCell ref="V13:X13"/>
    <mergeCell ref="C14:E14"/>
    <mergeCell ref="F14:G14"/>
    <mergeCell ref="H14:I14"/>
    <mergeCell ref="J14:O14"/>
    <mergeCell ref="V14:X14"/>
    <mergeCell ref="A7:D7"/>
    <mergeCell ref="E7:O7"/>
    <mergeCell ref="Q7:R7"/>
    <mergeCell ref="S7:W7"/>
    <mergeCell ref="X7:Y7"/>
    <mergeCell ref="Q10:T10"/>
    <mergeCell ref="U10:Z10"/>
    <mergeCell ref="C12:H12"/>
    <mergeCell ref="J12:O12"/>
    <mergeCell ref="P12:U12"/>
    <mergeCell ref="V12:AD12"/>
    <mergeCell ref="Z7:AD7"/>
    <mergeCell ref="B8:O9"/>
    <mergeCell ref="Q8:R8"/>
    <mergeCell ref="S8:AC8"/>
    <mergeCell ref="Q9:T9"/>
    <mergeCell ref="V9:AD9"/>
    <mergeCell ref="T1:V1"/>
    <mergeCell ref="W1:AD1"/>
    <mergeCell ref="C2:N3"/>
    <mergeCell ref="Q3:R4"/>
    <mergeCell ref="T3:W3"/>
    <mergeCell ref="T4:AD4"/>
    <mergeCell ref="A5:D6"/>
    <mergeCell ref="E5:L6"/>
    <mergeCell ref="Q5:R6"/>
    <mergeCell ref="T5:AC6"/>
    <mergeCell ref="AD5:AD6"/>
  </mergeCells>
  <phoneticPr fontId="2"/>
  <conditionalFormatting sqref="J16:O16">
    <cfRule type="expression" dxfId="12" priority="1">
      <formula>$J$17&lt;0</formula>
    </cfRule>
  </conditionalFormatting>
  <hyperlinks>
    <hyperlink ref="AF3" location="請求一覧!A1" display="一覧へ" xr:uid="{4A9F4472-6CC3-4F08-B902-9465576BF8FA}"/>
    <hyperlink ref="D4" r:id="rId1" xr:uid="{A1C91039-513B-407C-A9CE-ED4AD28DB63F}"/>
  </hyperlinks>
  <pageMargins left="0.70866141732283472" right="0.19685039370078741" top="0.74803149606299213" bottom="0.19685039370078741" header="0.31496062992125984" footer="0.31496062992125984"/>
  <pageSetup paperSize="9" scale="96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80570-C414-496C-8964-E1DE469DECCE}">
  <sheetPr>
    <pageSetUpPr fitToPage="1"/>
  </sheetPr>
  <dimension ref="A1:AM58"/>
  <sheetViews>
    <sheetView showZeros="0" zoomScaleNormal="100" zoomScaleSheetLayoutView="115" workbookViewId="0">
      <selection activeCell="B1" sqref="B1"/>
    </sheetView>
  </sheetViews>
  <sheetFormatPr defaultRowHeight="14.4"/>
  <cols>
    <col min="1" max="1" width="2.69921875" style="69" customWidth="1"/>
    <col min="2" max="2" width="1.69921875" style="69" customWidth="1"/>
    <col min="3" max="4" width="2.69921875" style="11" customWidth="1"/>
    <col min="5" max="7" width="2.69921875" style="12" customWidth="1"/>
    <col min="8" max="8" width="1.69921875" style="12" customWidth="1"/>
    <col min="9" max="9" width="1.69921875" style="11" customWidth="1"/>
    <col min="10" max="31" width="3.19921875" style="11" customWidth="1"/>
    <col min="32" max="32" width="8" style="11" customWidth="1"/>
    <col min="33" max="35" width="3.19921875" style="11" customWidth="1"/>
    <col min="36" max="36" width="7.296875" style="11" customWidth="1"/>
    <col min="37" max="41" width="3.19921875" style="11" customWidth="1"/>
    <col min="42" max="16384" width="8.796875" style="11"/>
  </cols>
  <sheetData>
    <row r="1" spans="1:32" ht="19.95" customHeight="1" thickBot="1">
      <c r="E1" s="65" t="s">
        <v>23</v>
      </c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T1" s="116" t="s">
        <v>73</v>
      </c>
      <c r="U1" s="116"/>
      <c r="V1" s="116"/>
      <c r="W1" s="104" t="str">
        <f>IF(VLOOKUP(AD2,請求一覧!A:F,2,FALSE)=0,"年　　月　　日",VLOOKUP(AD2,請求一覧!A:F,2,FALSE))</f>
        <v>年　　月　　日</v>
      </c>
      <c r="X1" s="104"/>
      <c r="Y1" s="104"/>
      <c r="Z1" s="104"/>
      <c r="AA1" s="104"/>
      <c r="AB1" s="104"/>
      <c r="AC1" s="104"/>
      <c r="AD1" s="104"/>
    </row>
    <row r="2" spans="1:32" ht="15" customHeight="1" thickTop="1">
      <c r="C2" s="105" t="s">
        <v>24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AC2" s="11" t="s">
        <v>1</v>
      </c>
      <c r="AD2" s="62">
        <v>4</v>
      </c>
    </row>
    <row r="3" spans="1:32" ht="15" customHeight="1"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Q3" s="107" t="s">
        <v>25</v>
      </c>
      <c r="R3" s="108"/>
      <c r="S3" s="72"/>
      <c r="T3" s="117" t="str">
        <f>"〒"&amp;基本情報!C4</f>
        <v>〒</v>
      </c>
      <c r="U3" s="117"/>
      <c r="V3" s="117"/>
      <c r="W3" s="117"/>
      <c r="X3" s="72"/>
      <c r="Y3" s="72"/>
      <c r="Z3" s="72"/>
      <c r="AA3" s="72"/>
      <c r="AB3" s="72"/>
      <c r="AC3" s="72"/>
      <c r="AD3" s="64"/>
      <c r="AF3" s="66" t="s">
        <v>74</v>
      </c>
    </row>
    <row r="4" spans="1:32" ht="18" customHeight="1">
      <c r="D4" s="89" t="s">
        <v>85</v>
      </c>
      <c r="Q4" s="109"/>
      <c r="R4" s="110"/>
      <c r="T4" s="118">
        <f>基本情報!C5</f>
        <v>0</v>
      </c>
      <c r="U4" s="118"/>
      <c r="V4" s="118"/>
      <c r="W4" s="118"/>
      <c r="X4" s="118"/>
      <c r="Y4" s="118"/>
      <c r="Z4" s="118"/>
      <c r="AA4" s="118"/>
      <c r="AB4" s="118"/>
      <c r="AC4" s="118"/>
      <c r="AD4" s="119"/>
    </row>
    <row r="5" spans="1:32" ht="18" customHeight="1">
      <c r="A5" s="111" t="s">
        <v>26</v>
      </c>
      <c r="B5" s="111"/>
      <c r="C5" s="111"/>
      <c r="D5" s="111"/>
      <c r="E5" s="112">
        <f>請求一覧!C4</f>
        <v>0</v>
      </c>
      <c r="F5" s="113"/>
      <c r="G5" s="113"/>
      <c r="H5" s="113"/>
      <c r="I5" s="113"/>
      <c r="J5" s="113"/>
      <c r="K5" s="113"/>
      <c r="L5" s="113"/>
      <c r="Q5" s="109" t="s">
        <v>27</v>
      </c>
      <c r="R5" s="110"/>
      <c r="S5" s="13"/>
      <c r="T5" s="114">
        <f>基本情報!C6</f>
        <v>0</v>
      </c>
      <c r="U5" s="114"/>
      <c r="V5" s="114"/>
      <c r="W5" s="114"/>
      <c r="X5" s="114"/>
      <c r="Y5" s="114"/>
      <c r="Z5" s="114"/>
      <c r="AA5" s="114"/>
      <c r="AB5" s="114"/>
      <c r="AC5" s="114"/>
      <c r="AD5" s="115" t="s">
        <v>28</v>
      </c>
    </row>
    <row r="6" spans="1:32" ht="18" customHeight="1">
      <c r="A6" s="111"/>
      <c r="B6" s="111"/>
      <c r="C6" s="111"/>
      <c r="D6" s="111"/>
      <c r="E6" s="113"/>
      <c r="F6" s="113"/>
      <c r="G6" s="113"/>
      <c r="H6" s="113"/>
      <c r="I6" s="113"/>
      <c r="J6" s="113"/>
      <c r="K6" s="113"/>
      <c r="L6" s="113"/>
      <c r="Q6" s="109"/>
      <c r="R6" s="110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5"/>
    </row>
    <row r="7" spans="1:32" ht="18" customHeight="1">
      <c r="A7" s="135" t="s">
        <v>29</v>
      </c>
      <c r="B7" s="136"/>
      <c r="C7" s="136"/>
      <c r="D7" s="136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8"/>
      <c r="Q7" s="139" t="s">
        <v>30</v>
      </c>
      <c r="R7" s="140"/>
      <c r="S7" s="126">
        <f>基本情報!C7</f>
        <v>0</v>
      </c>
      <c r="T7" s="126"/>
      <c r="U7" s="126"/>
      <c r="V7" s="126"/>
      <c r="W7" s="126"/>
      <c r="X7" s="110" t="s">
        <v>31</v>
      </c>
      <c r="Y7" s="110"/>
      <c r="Z7" s="126">
        <f>基本情報!C8</f>
        <v>0</v>
      </c>
      <c r="AA7" s="126"/>
      <c r="AB7" s="126"/>
      <c r="AC7" s="126"/>
      <c r="AD7" s="141"/>
      <c r="AF7" s="67"/>
    </row>
    <row r="8" spans="1:32" ht="19.95" customHeight="1">
      <c r="A8" s="14"/>
      <c r="B8" s="120">
        <f>請求一覧!C5</f>
        <v>0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2"/>
      <c r="Q8" s="125" t="s">
        <v>32</v>
      </c>
      <c r="R8" s="126"/>
      <c r="S8" s="127" t="str">
        <f>基本情報!C10&amp;"　"&amp;基本情報!C11&amp;"　"&amp;基本情報!C12&amp;"　"&amp;基本情報!C13</f>
        <v>　　　</v>
      </c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5"/>
    </row>
    <row r="9" spans="1:32" ht="18" customHeight="1">
      <c r="A9" s="16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4"/>
      <c r="Q9" s="128" t="s">
        <v>92</v>
      </c>
      <c r="R9" s="129"/>
      <c r="S9" s="129"/>
      <c r="T9" s="129"/>
      <c r="U9" s="71"/>
      <c r="V9" s="130">
        <f>基本情報!C14</f>
        <v>0</v>
      </c>
      <c r="W9" s="130"/>
      <c r="X9" s="130"/>
      <c r="Y9" s="130"/>
      <c r="Z9" s="130"/>
      <c r="AA9" s="130"/>
      <c r="AB9" s="130"/>
      <c r="AC9" s="130"/>
      <c r="AD9" s="131"/>
    </row>
    <row r="10" spans="1:32" ht="24" customHeight="1">
      <c r="Q10" s="132" t="s">
        <v>33</v>
      </c>
      <c r="R10" s="132"/>
      <c r="S10" s="132"/>
      <c r="T10" s="132"/>
      <c r="U10" s="133">
        <f>請求一覧!C7</f>
        <v>0</v>
      </c>
      <c r="V10" s="134"/>
      <c r="W10" s="134"/>
      <c r="X10" s="134"/>
      <c r="Y10" s="134"/>
      <c r="Z10" s="134"/>
    </row>
    <row r="11" spans="1:32" ht="10.050000000000001" customHeight="1" thickBot="1">
      <c r="P11" s="18"/>
      <c r="Q11" s="19"/>
      <c r="R11" s="19"/>
      <c r="S11" s="19"/>
      <c r="T11" s="19"/>
      <c r="U11" s="20"/>
      <c r="V11" s="21"/>
      <c r="W11" s="21"/>
      <c r="X11" s="21"/>
      <c r="Y11" s="21"/>
      <c r="Z11" s="21"/>
    </row>
    <row r="12" spans="1:32" ht="30" customHeight="1" thickTop="1">
      <c r="A12" s="22" t="s">
        <v>34</v>
      </c>
      <c r="B12" s="23"/>
      <c r="C12" s="161" t="s">
        <v>35</v>
      </c>
      <c r="D12" s="161"/>
      <c r="E12" s="161"/>
      <c r="F12" s="161"/>
      <c r="G12" s="161"/>
      <c r="H12" s="161"/>
      <c r="I12" s="24"/>
      <c r="J12" s="162">
        <f>請求一覧!C6</f>
        <v>0</v>
      </c>
      <c r="K12" s="163"/>
      <c r="L12" s="163"/>
      <c r="M12" s="163"/>
      <c r="N12" s="163"/>
      <c r="O12" s="163"/>
      <c r="P12" s="164" t="s">
        <v>36</v>
      </c>
      <c r="Q12" s="165"/>
      <c r="R12" s="165"/>
      <c r="S12" s="165"/>
      <c r="T12" s="165"/>
      <c r="U12" s="166"/>
      <c r="V12" s="154" t="s">
        <v>37</v>
      </c>
      <c r="W12" s="167"/>
      <c r="X12" s="167"/>
      <c r="Y12" s="167"/>
      <c r="Z12" s="167"/>
      <c r="AA12" s="167"/>
      <c r="AB12" s="167"/>
      <c r="AC12" s="167"/>
      <c r="AD12" s="167"/>
    </row>
    <row r="13" spans="1:32" ht="30" customHeight="1">
      <c r="A13" s="22" t="s">
        <v>38</v>
      </c>
      <c r="B13" s="23"/>
      <c r="C13" s="155" t="s">
        <v>39</v>
      </c>
      <c r="D13" s="156"/>
      <c r="E13" s="156"/>
      <c r="F13" s="156"/>
      <c r="G13" s="156"/>
      <c r="H13" s="157"/>
      <c r="I13" s="24"/>
      <c r="J13" s="148">
        <f>ROUNDUP(IF(J12&lt;0,J14,IF((J14/0.9)&lt;J12,(J14/0.9),J12)),-4)</f>
        <v>0</v>
      </c>
      <c r="K13" s="149"/>
      <c r="L13" s="150"/>
      <c r="M13" s="151"/>
      <c r="N13" s="152"/>
      <c r="O13" s="149"/>
      <c r="P13" s="25"/>
      <c r="Q13" s="26"/>
      <c r="R13" s="27"/>
      <c r="S13" s="28"/>
      <c r="T13" s="26"/>
      <c r="U13" s="29"/>
      <c r="V13" s="154" t="s">
        <v>40</v>
      </c>
      <c r="W13" s="167"/>
      <c r="X13" s="167"/>
      <c r="Y13" s="30"/>
      <c r="Z13" s="26"/>
      <c r="AA13" s="27"/>
      <c r="AB13" s="28"/>
      <c r="AC13" s="26"/>
      <c r="AD13" s="24"/>
    </row>
    <row r="14" spans="1:32" ht="30" customHeight="1">
      <c r="A14" s="22" t="s">
        <v>41</v>
      </c>
      <c r="B14" s="23"/>
      <c r="C14" s="142" t="s">
        <v>42</v>
      </c>
      <c r="D14" s="142"/>
      <c r="E14" s="143"/>
      <c r="F14" s="144">
        <f>IF(J13=0,90,IF(J14/J13*100=90,90,IF(J14/J13*100&gt;100,100,IF(J14/J13*100&gt;90,J14/J13*100,"≒90"))))</f>
        <v>90</v>
      </c>
      <c r="G14" s="145"/>
      <c r="H14" s="146" t="s">
        <v>43</v>
      </c>
      <c r="I14" s="147"/>
      <c r="J14" s="148">
        <f>J15+J16</f>
        <v>0</v>
      </c>
      <c r="K14" s="149"/>
      <c r="L14" s="150"/>
      <c r="M14" s="151"/>
      <c r="N14" s="152"/>
      <c r="O14" s="149"/>
      <c r="P14" s="25"/>
      <c r="Q14" s="26"/>
      <c r="R14" s="27"/>
      <c r="S14" s="28"/>
      <c r="T14" s="26"/>
      <c r="U14" s="29"/>
      <c r="V14" s="153" t="s">
        <v>44</v>
      </c>
      <c r="W14" s="153"/>
      <c r="X14" s="154"/>
      <c r="Y14" s="30"/>
      <c r="Z14" s="26"/>
      <c r="AA14" s="27"/>
      <c r="AB14" s="28"/>
      <c r="AC14" s="26"/>
      <c r="AD14" s="24"/>
    </row>
    <row r="15" spans="1:32" ht="30" customHeight="1">
      <c r="A15" s="22" t="s">
        <v>45</v>
      </c>
      <c r="B15" s="23"/>
      <c r="C15" s="155" t="s">
        <v>46</v>
      </c>
      <c r="D15" s="156"/>
      <c r="E15" s="156"/>
      <c r="F15" s="156"/>
      <c r="G15" s="156"/>
      <c r="H15" s="157"/>
      <c r="I15" s="24"/>
      <c r="J15" s="148">
        <f>VLOOKUP(AD2,請求一覧!A:F,3,FALSE)</f>
        <v>0</v>
      </c>
      <c r="K15" s="149"/>
      <c r="L15" s="150"/>
      <c r="M15" s="151"/>
      <c r="N15" s="152"/>
      <c r="O15" s="149"/>
      <c r="P15" s="25"/>
      <c r="Q15" s="26"/>
      <c r="R15" s="27"/>
      <c r="S15" s="28"/>
      <c r="T15" s="26"/>
      <c r="U15" s="29"/>
      <c r="V15" s="158" t="s">
        <v>47</v>
      </c>
      <c r="W15" s="159"/>
      <c r="X15" s="160"/>
      <c r="Y15" s="186"/>
      <c r="Z15" s="159"/>
      <c r="AA15" s="159"/>
      <c r="AB15" s="159"/>
      <c r="AC15" s="159"/>
      <c r="AD15" s="159"/>
    </row>
    <row r="16" spans="1:32" ht="30" customHeight="1" thickBot="1">
      <c r="A16" s="22" t="s">
        <v>48</v>
      </c>
      <c r="B16" s="23"/>
      <c r="C16" s="187" t="s">
        <v>49</v>
      </c>
      <c r="D16" s="188"/>
      <c r="E16" s="156"/>
      <c r="F16" s="156"/>
      <c r="G16" s="156"/>
      <c r="H16" s="157"/>
      <c r="I16" s="24"/>
      <c r="J16" s="148">
        <f>VLOOKUP(AD2,請求一覧!A:F,4,FALSE)</f>
        <v>0</v>
      </c>
      <c r="K16" s="149"/>
      <c r="L16" s="150"/>
      <c r="M16" s="151"/>
      <c r="N16" s="152"/>
      <c r="O16" s="149"/>
      <c r="P16" s="25"/>
      <c r="Q16" s="26"/>
      <c r="R16" s="27"/>
      <c r="S16" s="28"/>
      <c r="T16" s="26"/>
      <c r="U16" s="29"/>
      <c r="V16" s="189"/>
      <c r="W16" s="189"/>
      <c r="X16" s="189"/>
      <c r="Y16" s="189"/>
      <c r="Z16" s="189"/>
      <c r="AA16" s="189"/>
      <c r="AB16" s="189"/>
      <c r="AC16" s="189"/>
      <c r="AD16" s="190"/>
    </row>
    <row r="17" spans="1:39" ht="30" customHeight="1" thickTop="1">
      <c r="A17" s="22" t="s">
        <v>50</v>
      </c>
      <c r="B17" s="23"/>
      <c r="C17" s="187" t="s">
        <v>51</v>
      </c>
      <c r="D17" s="188"/>
      <c r="E17" s="156"/>
      <c r="F17" s="156"/>
      <c r="G17" s="156"/>
      <c r="H17" s="157"/>
      <c r="I17" s="24"/>
      <c r="J17" s="148">
        <f>IF(J12=0,0,J12-J14)</f>
        <v>0</v>
      </c>
      <c r="K17" s="149"/>
      <c r="L17" s="150"/>
      <c r="M17" s="151"/>
      <c r="N17" s="152"/>
      <c r="O17" s="149"/>
      <c r="P17" s="25"/>
      <c r="Q17" s="26"/>
      <c r="R17" s="27"/>
      <c r="S17" s="28"/>
      <c r="T17" s="26"/>
      <c r="U17" s="29"/>
      <c r="V17" s="191" t="s">
        <v>52</v>
      </c>
      <c r="W17" s="192"/>
      <c r="X17" s="192"/>
      <c r="Y17" s="192"/>
      <c r="Z17" s="192"/>
      <c r="AA17" s="192"/>
      <c r="AB17" s="192"/>
      <c r="AC17" s="192"/>
      <c r="AD17" s="193"/>
    </row>
    <row r="18" spans="1:39" ht="18" customHeight="1">
      <c r="A18" s="168" t="s">
        <v>53</v>
      </c>
      <c r="B18" s="70"/>
      <c r="C18" s="170"/>
      <c r="D18" s="170"/>
      <c r="E18" s="170"/>
      <c r="F18" s="170"/>
      <c r="G18" s="170"/>
      <c r="H18" s="170"/>
      <c r="I18" s="33"/>
      <c r="J18" s="171"/>
      <c r="K18" s="172"/>
      <c r="L18" s="173"/>
      <c r="M18" s="174"/>
      <c r="N18" s="175"/>
      <c r="O18" s="172"/>
      <c r="P18" s="34"/>
      <c r="Q18" s="33"/>
      <c r="R18" s="35"/>
      <c r="S18" s="36"/>
      <c r="T18" s="33"/>
      <c r="U18" s="37"/>
      <c r="V18" s="176" t="s">
        <v>54</v>
      </c>
      <c r="W18" s="167"/>
      <c r="X18" s="167"/>
      <c r="Y18" s="38"/>
      <c r="Z18" s="33"/>
      <c r="AA18" s="35"/>
      <c r="AB18" s="36"/>
      <c r="AC18" s="33"/>
      <c r="AD18" s="37"/>
    </row>
    <row r="19" spans="1:39" ht="18" customHeight="1">
      <c r="A19" s="169"/>
      <c r="B19" s="39"/>
      <c r="C19" s="178">
        <f>請求一覧!C3</f>
        <v>10</v>
      </c>
      <c r="D19" s="179"/>
      <c r="E19" s="179"/>
      <c r="F19" s="179"/>
      <c r="G19" s="179"/>
      <c r="H19" s="180"/>
      <c r="I19" s="40"/>
      <c r="J19" s="181">
        <f>J16/100*C19</f>
        <v>0</v>
      </c>
      <c r="K19" s="182"/>
      <c r="L19" s="183"/>
      <c r="M19" s="184"/>
      <c r="N19" s="185"/>
      <c r="O19" s="182"/>
      <c r="P19" s="41"/>
      <c r="Q19" s="42"/>
      <c r="R19" s="43"/>
      <c r="S19" s="44"/>
      <c r="T19" s="42"/>
      <c r="U19" s="45"/>
      <c r="V19" s="177"/>
      <c r="W19" s="167"/>
      <c r="X19" s="167"/>
      <c r="Y19" s="46"/>
      <c r="Z19" s="42"/>
      <c r="AA19" s="43"/>
      <c r="AB19" s="44"/>
      <c r="AC19" s="42"/>
      <c r="AD19" s="45"/>
    </row>
    <row r="20" spans="1:39" ht="30" customHeight="1" thickBot="1">
      <c r="A20" s="22" t="s">
        <v>55</v>
      </c>
      <c r="B20" s="23"/>
      <c r="C20" s="187" t="s">
        <v>56</v>
      </c>
      <c r="D20" s="188"/>
      <c r="E20" s="156"/>
      <c r="F20" s="156"/>
      <c r="G20" s="156"/>
      <c r="H20" s="157"/>
      <c r="I20" s="24"/>
      <c r="J20" s="148">
        <f>SUM(J16,J18,J19)</f>
        <v>0</v>
      </c>
      <c r="K20" s="149"/>
      <c r="L20" s="150"/>
      <c r="M20" s="151"/>
      <c r="N20" s="152"/>
      <c r="O20" s="149"/>
      <c r="P20" s="47"/>
      <c r="Q20" s="48"/>
      <c r="R20" s="49"/>
      <c r="S20" s="50"/>
      <c r="T20" s="48"/>
      <c r="U20" s="51"/>
      <c r="V20" s="194" t="s">
        <v>57</v>
      </c>
      <c r="W20" s="195"/>
      <c r="X20" s="195"/>
      <c r="Y20" s="52"/>
      <c r="Z20" s="48"/>
      <c r="AA20" s="49"/>
      <c r="AB20" s="50"/>
      <c r="AC20" s="48"/>
      <c r="AD20" s="51"/>
      <c r="AF20"/>
      <c r="AG20"/>
      <c r="AI20"/>
      <c r="AJ20"/>
      <c r="AL20"/>
      <c r="AM20"/>
    </row>
    <row r="21" spans="1:39" ht="30" customHeight="1" thickTop="1" thickBot="1"/>
    <row r="22" spans="1:39" ht="10.050000000000001" customHeight="1">
      <c r="A22" s="53"/>
      <c r="B22" s="53"/>
      <c r="C22" s="54"/>
      <c r="D22" s="54"/>
      <c r="E22" s="55"/>
      <c r="F22" s="55"/>
      <c r="G22" s="55"/>
      <c r="H22" s="55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</row>
    <row r="23" spans="1:39" ht="19.95" customHeight="1">
      <c r="A23" s="56" t="s">
        <v>58</v>
      </c>
    </row>
    <row r="24" spans="1:39" ht="28.05" customHeight="1">
      <c r="A24" s="167" t="s">
        <v>59</v>
      </c>
      <c r="B24" s="167"/>
      <c r="C24" s="167"/>
      <c r="D24" s="167"/>
      <c r="E24" s="111" t="s">
        <v>60</v>
      </c>
      <c r="F24" s="111"/>
      <c r="G24" s="111" t="s">
        <v>27</v>
      </c>
      <c r="H24" s="111"/>
      <c r="I24" s="111"/>
      <c r="J24" s="111"/>
      <c r="K24" s="111"/>
      <c r="L24" s="167" t="s">
        <v>61</v>
      </c>
      <c r="M24" s="167"/>
      <c r="N24" s="167"/>
      <c r="O24" s="167"/>
      <c r="P24" s="167"/>
      <c r="Q24" s="167"/>
      <c r="R24" s="167"/>
      <c r="S24" s="167" t="s">
        <v>62</v>
      </c>
      <c r="T24" s="167"/>
      <c r="U24" s="196" t="s">
        <v>63</v>
      </c>
      <c r="V24" s="167"/>
      <c r="W24" s="167" t="s">
        <v>64</v>
      </c>
      <c r="X24" s="167"/>
      <c r="Y24" s="167"/>
      <c r="Z24" s="167"/>
      <c r="AA24" s="167"/>
      <c r="AB24" s="167"/>
      <c r="AC24" s="167"/>
      <c r="AD24" s="167"/>
      <c r="AE24" s="57"/>
    </row>
    <row r="25" spans="1:39" ht="25.05" customHeight="1">
      <c r="A25" s="199" t="s">
        <v>65</v>
      </c>
      <c r="B25" s="199"/>
      <c r="C25" s="199"/>
      <c r="D25" s="199"/>
      <c r="E25" s="200" t="str">
        <f t="shared" ref="E25:E30" si="0">IF(A25="/","",A25)</f>
        <v/>
      </c>
      <c r="F25" s="200"/>
      <c r="G25" s="201"/>
      <c r="H25" s="201"/>
      <c r="I25" s="201"/>
      <c r="J25" s="201"/>
      <c r="K25" s="201"/>
      <c r="L25" s="74"/>
      <c r="M25" s="75" t="s">
        <v>66</v>
      </c>
      <c r="N25" s="76"/>
      <c r="O25" s="77" t="s">
        <v>67</v>
      </c>
      <c r="P25" s="78"/>
      <c r="Q25" s="75" t="s">
        <v>66</v>
      </c>
      <c r="R25" s="79"/>
      <c r="S25" s="197"/>
      <c r="T25" s="197"/>
      <c r="U25" s="197"/>
      <c r="V25" s="197"/>
      <c r="W25" s="198"/>
      <c r="X25" s="198"/>
      <c r="Y25" s="198"/>
      <c r="Z25" s="198"/>
      <c r="AA25" s="198"/>
      <c r="AB25" s="198"/>
      <c r="AC25" s="198"/>
      <c r="AD25" s="198"/>
      <c r="AE25" s="57"/>
    </row>
    <row r="26" spans="1:39" ht="25.05" customHeight="1">
      <c r="A26" s="199" t="s">
        <v>65</v>
      </c>
      <c r="B26" s="199"/>
      <c r="C26" s="199"/>
      <c r="D26" s="199"/>
      <c r="E26" s="200" t="str">
        <f t="shared" si="0"/>
        <v/>
      </c>
      <c r="F26" s="200"/>
      <c r="G26" s="201"/>
      <c r="H26" s="201"/>
      <c r="I26" s="201"/>
      <c r="J26" s="201"/>
      <c r="K26" s="201"/>
      <c r="L26" s="74"/>
      <c r="M26" s="75" t="s">
        <v>66</v>
      </c>
      <c r="N26" s="76"/>
      <c r="O26" s="77" t="s">
        <v>67</v>
      </c>
      <c r="P26" s="78"/>
      <c r="Q26" s="75" t="s">
        <v>66</v>
      </c>
      <c r="R26" s="79"/>
      <c r="S26" s="197"/>
      <c r="T26" s="197"/>
      <c r="U26" s="197"/>
      <c r="V26" s="197"/>
      <c r="W26" s="198"/>
      <c r="X26" s="198"/>
      <c r="Y26" s="198"/>
      <c r="Z26" s="198"/>
      <c r="AA26" s="198"/>
      <c r="AB26" s="198"/>
      <c r="AC26" s="198"/>
      <c r="AD26" s="198"/>
      <c r="AE26" s="57"/>
    </row>
    <row r="27" spans="1:39" ht="25.05" customHeight="1">
      <c r="A27" s="207" t="s">
        <v>65</v>
      </c>
      <c r="B27" s="208"/>
      <c r="C27" s="208"/>
      <c r="D27" s="209"/>
      <c r="E27" s="200" t="str">
        <f t="shared" si="0"/>
        <v/>
      </c>
      <c r="F27" s="200"/>
      <c r="G27" s="210"/>
      <c r="H27" s="211"/>
      <c r="I27" s="211"/>
      <c r="J27" s="211"/>
      <c r="K27" s="212"/>
      <c r="L27" s="74"/>
      <c r="M27" s="75" t="s">
        <v>66</v>
      </c>
      <c r="N27" s="76"/>
      <c r="O27" s="77" t="s">
        <v>67</v>
      </c>
      <c r="P27" s="78"/>
      <c r="Q27" s="75" t="s">
        <v>66</v>
      </c>
      <c r="R27" s="79"/>
      <c r="S27" s="202"/>
      <c r="T27" s="203"/>
      <c r="U27" s="202"/>
      <c r="V27" s="203"/>
      <c r="W27" s="204"/>
      <c r="X27" s="205"/>
      <c r="Y27" s="205"/>
      <c r="Z27" s="205"/>
      <c r="AA27" s="205"/>
      <c r="AB27" s="205"/>
      <c r="AC27" s="205"/>
      <c r="AD27" s="206"/>
      <c r="AE27" s="57"/>
    </row>
    <row r="28" spans="1:39" ht="25.05" customHeight="1">
      <c r="A28" s="207" t="s">
        <v>65</v>
      </c>
      <c r="B28" s="208"/>
      <c r="C28" s="208"/>
      <c r="D28" s="209"/>
      <c r="E28" s="200" t="str">
        <f t="shared" si="0"/>
        <v/>
      </c>
      <c r="F28" s="200"/>
      <c r="G28" s="210"/>
      <c r="H28" s="211"/>
      <c r="I28" s="211"/>
      <c r="J28" s="211"/>
      <c r="K28" s="212"/>
      <c r="L28" s="74"/>
      <c r="M28" s="75" t="s">
        <v>66</v>
      </c>
      <c r="N28" s="76"/>
      <c r="O28" s="77" t="s">
        <v>67</v>
      </c>
      <c r="P28" s="78"/>
      <c r="Q28" s="75" t="s">
        <v>66</v>
      </c>
      <c r="R28" s="79"/>
      <c r="S28" s="202"/>
      <c r="T28" s="203"/>
      <c r="U28" s="202"/>
      <c r="V28" s="203"/>
      <c r="W28" s="204"/>
      <c r="X28" s="205"/>
      <c r="Y28" s="205"/>
      <c r="Z28" s="205"/>
      <c r="AA28" s="205"/>
      <c r="AB28" s="205"/>
      <c r="AC28" s="205"/>
      <c r="AD28" s="206"/>
      <c r="AE28" s="57"/>
    </row>
    <row r="29" spans="1:39" ht="25.05" customHeight="1">
      <c r="A29" s="199" t="s">
        <v>65</v>
      </c>
      <c r="B29" s="199"/>
      <c r="C29" s="199"/>
      <c r="D29" s="199"/>
      <c r="E29" s="200" t="str">
        <f t="shared" si="0"/>
        <v/>
      </c>
      <c r="F29" s="200"/>
      <c r="G29" s="201"/>
      <c r="H29" s="201"/>
      <c r="I29" s="201"/>
      <c r="J29" s="201"/>
      <c r="K29" s="201"/>
      <c r="L29" s="74"/>
      <c r="M29" s="75" t="s">
        <v>66</v>
      </c>
      <c r="N29" s="76"/>
      <c r="O29" s="77" t="s">
        <v>67</v>
      </c>
      <c r="P29" s="78"/>
      <c r="Q29" s="75" t="s">
        <v>66</v>
      </c>
      <c r="R29" s="79"/>
      <c r="S29" s="197"/>
      <c r="T29" s="197"/>
      <c r="U29" s="197"/>
      <c r="V29" s="197"/>
      <c r="W29" s="198"/>
      <c r="X29" s="198"/>
      <c r="Y29" s="198"/>
      <c r="Z29" s="198"/>
      <c r="AA29" s="198"/>
      <c r="AB29" s="198"/>
      <c r="AC29" s="198"/>
      <c r="AD29" s="198"/>
      <c r="AE29" s="57"/>
    </row>
    <row r="30" spans="1:39" ht="25.05" customHeight="1" thickBot="1">
      <c r="A30" s="199" t="s">
        <v>65</v>
      </c>
      <c r="B30" s="199"/>
      <c r="C30" s="199"/>
      <c r="D30" s="199"/>
      <c r="E30" s="200" t="str">
        <f t="shared" si="0"/>
        <v/>
      </c>
      <c r="F30" s="200"/>
      <c r="G30" s="201"/>
      <c r="H30" s="201"/>
      <c r="I30" s="201"/>
      <c r="J30" s="201"/>
      <c r="K30" s="201"/>
      <c r="L30" s="74"/>
      <c r="M30" s="75" t="s">
        <v>66</v>
      </c>
      <c r="N30" s="76"/>
      <c r="O30" s="77" t="s">
        <v>67</v>
      </c>
      <c r="P30" s="78"/>
      <c r="Q30" s="75" t="s">
        <v>66</v>
      </c>
      <c r="R30" s="79"/>
      <c r="S30" s="197"/>
      <c r="T30" s="197"/>
      <c r="U30" s="197"/>
      <c r="V30" s="197"/>
      <c r="W30" s="198"/>
      <c r="X30" s="198"/>
      <c r="Y30" s="198"/>
      <c r="Z30" s="198"/>
      <c r="AA30" s="198"/>
      <c r="AB30" s="198"/>
      <c r="AC30" s="198"/>
      <c r="AD30" s="198"/>
      <c r="AE30" s="57"/>
    </row>
    <row r="31" spans="1:39" ht="25.05" customHeight="1" thickTop="1">
      <c r="A31" s="221" t="s">
        <v>81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3"/>
      <c r="S31" s="213"/>
      <c r="T31" s="213"/>
      <c r="U31" s="213"/>
      <c r="V31" s="213"/>
      <c r="W31" s="214"/>
      <c r="X31" s="214"/>
      <c r="Y31" s="214"/>
      <c r="Z31" s="214"/>
      <c r="AA31" s="214"/>
      <c r="AB31" s="214"/>
      <c r="AC31" s="214"/>
      <c r="AD31" s="214"/>
      <c r="AE31" s="57"/>
    </row>
    <row r="32" spans="1:39" ht="30" customHeight="1">
      <c r="A32" s="215" t="s">
        <v>68</v>
      </c>
      <c r="B32" s="215"/>
      <c r="C32" s="215"/>
      <c r="D32" s="215"/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</row>
    <row r="33" spans="1:39" ht="19.95" customHeight="1">
      <c r="A33" s="11" t="s">
        <v>69</v>
      </c>
    </row>
    <row r="34" spans="1:39" ht="10.050000000000001" customHeight="1" thickBot="1"/>
    <row r="35" spans="1:39" ht="10.050000000000001" customHeight="1">
      <c r="A35" s="58"/>
      <c r="B35" s="58"/>
      <c r="C35" s="59"/>
      <c r="D35" s="59"/>
      <c r="E35" s="60"/>
      <c r="F35" s="60"/>
      <c r="G35" s="60"/>
      <c r="H35" s="60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</row>
    <row r="36" spans="1:39" ht="19.95" customHeight="1">
      <c r="F36" s="216" t="s">
        <v>70</v>
      </c>
      <c r="G36" s="216"/>
      <c r="H36" s="216"/>
      <c r="I36" s="216"/>
      <c r="J36" s="216"/>
      <c r="K36" s="217" t="s">
        <v>71</v>
      </c>
      <c r="L36" s="218"/>
      <c r="M36" s="218"/>
      <c r="N36" s="218"/>
      <c r="O36" s="218"/>
      <c r="P36" s="218"/>
      <c r="Q36" s="218"/>
      <c r="R36" s="219"/>
      <c r="S36" s="217"/>
      <c r="T36" s="218"/>
      <c r="U36" s="218"/>
      <c r="V36" s="218"/>
      <c r="W36" s="218"/>
      <c r="X36" s="218"/>
      <c r="Y36" s="218"/>
      <c r="Z36" s="219"/>
      <c r="AA36" s="220" t="s">
        <v>72</v>
      </c>
      <c r="AB36" s="220"/>
      <c r="AC36" s="220"/>
      <c r="AD36" s="220"/>
    </row>
    <row r="37" spans="1:39" ht="79.95" customHeight="1">
      <c r="F37" s="111"/>
      <c r="G37" s="111"/>
      <c r="H37" s="111"/>
      <c r="I37" s="111"/>
      <c r="J37" s="111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7"/>
      <c r="Z37" s="167"/>
      <c r="AA37" s="167"/>
      <c r="AB37" s="167"/>
      <c r="AC37" s="167"/>
      <c r="AD37" s="167"/>
    </row>
    <row r="38" spans="1:39" ht="19.95" customHeight="1"/>
    <row r="39" spans="1:39" ht="19.95" customHeight="1"/>
    <row r="40" spans="1:39" s="69" customFormat="1" ht="19.95" customHeight="1">
      <c r="C40" s="11"/>
      <c r="D40" s="11"/>
      <c r="E40" s="12"/>
      <c r="F40" s="12"/>
      <c r="G40" s="12"/>
      <c r="H40" s="12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</row>
    <row r="41" spans="1:39" s="69" customFormat="1" ht="19.95" customHeight="1">
      <c r="C41" s="11"/>
      <c r="D41" s="11"/>
      <c r="E41" s="12"/>
      <c r="F41" s="12"/>
      <c r="G41" s="12"/>
      <c r="H41" s="12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spans="1:39" s="69" customFormat="1" ht="19.95" customHeight="1">
      <c r="C42" s="11"/>
      <c r="D42" s="11"/>
      <c r="E42" s="12"/>
      <c r="F42" s="12"/>
      <c r="G42" s="12"/>
      <c r="H42" s="12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</row>
    <row r="43" spans="1:39" s="69" customFormat="1" ht="19.95" customHeight="1">
      <c r="C43" s="11"/>
      <c r="D43" s="11"/>
      <c r="E43" s="12"/>
      <c r="F43" s="12"/>
      <c r="G43" s="12"/>
      <c r="H43" s="12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</row>
    <row r="44" spans="1:39" s="69" customFormat="1" ht="19.95" customHeight="1">
      <c r="C44" s="11"/>
      <c r="D44" s="11"/>
      <c r="E44" s="12"/>
      <c r="F44" s="12"/>
      <c r="G44" s="12"/>
      <c r="H44" s="12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</row>
    <row r="45" spans="1:39" s="69" customFormat="1" ht="19.95" customHeight="1">
      <c r="C45" s="11"/>
      <c r="D45" s="11"/>
      <c r="E45" s="12"/>
      <c r="F45" s="12"/>
      <c r="G45" s="12"/>
      <c r="H45" s="12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</row>
    <row r="46" spans="1:39" s="69" customFormat="1" ht="19.95" customHeight="1">
      <c r="C46" s="11"/>
      <c r="D46" s="11"/>
      <c r="E46" s="12"/>
      <c r="F46" s="12"/>
      <c r="G46" s="12"/>
      <c r="H46" s="12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</row>
    <row r="47" spans="1:39" s="69" customFormat="1" ht="19.95" customHeight="1">
      <c r="C47" s="11"/>
      <c r="D47" s="11"/>
      <c r="E47" s="12"/>
      <c r="F47" s="12"/>
      <c r="G47" s="12"/>
      <c r="H47" s="12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</row>
    <row r="48" spans="1:39" s="69" customFormat="1" ht="19.95" customHeight="1">
      <c r="C48" s="11"/>
      <c r="D48" s="11"/>
      <c r="E48" s="12"/>
      <c r="F48" s="12"/>
      <c r="G48" s="12"/>
      <c r="H48" s="12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</row>
    <row r="49" spans="3:39" s="69" customFormat="1" ht="19.95" customHeight="1">
      <c r="C49" s="11"/>
      <c r="D49" s="11"/>
      <c r="E49" s="12"/>
      <c r="F49" s="12"/>
      <c r="G49" s="12"/>
      <c r="H49" s="12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</row>
    <row r="50" spans="3:39" s="69" customFormat="1" ht="19.95" customHeight="1">
      <c r="C50" s="11"/>
      <c r="D50" s="11"/>
      <c r="E50" s="12"/>
      <c r="F50" s="12"/>
      <c r="G50" s="12"/>
      <c r="H50" s="12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</row>
    <row r="51" spans="3:39" s="69" customFormat="1" ht="19.95" customHeight="1">
      <c r="C51" s="11"/>
      <c r="D51" s="11"/>
      <c r="E51" s="12"/>
      <c r="F51" s="12"/>
      <c r="G51" s="12"/>
      <c r="H51" s="12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</row>
    <row r="52" spans="3:39" s="69" customFormat="1" ht="19.95" customHeight="1">
      <c r="C52" s="11"/>
      <c r="D52" s="11"/>
      <c r="E52" s="12"/>
      <c r="F52" s="12"/>
      <c r="G52" s="12"/>
      <c r="H52" s="12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</row>
    <row r="53" spans="3:39" s="69" customFormat="1" ht="19.95" customHeight="1">
      <c r="C53" s="11"/>
      <c r="D53" s="11"/>
      <c r="E53" s="12"/>
      <c r="F53" s="12"/>
      <c r="G53" s="12"/>
      <c r="H53" s="12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</row>
    <row r="54" spans="3:39" s="69" customFormat="1" ht="19.95" customHeight="1">
      <c r="C54" s="11"/>
      <c r="D54" s="11"/>
      <c r="E54" s="12"/>
      <c r="F54" s="12"/>
      <c r="G54" s="12"/>
      <c r="H54" s="12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</row>
    <row r="55" spans="3:39" s="69" customFormat="1" ht="19.95" customHeight="1">
      <c r="C55" s="11"/>
      <c r="D55" s="11"/>
      <c r="E55" s="12"/>
      <c r="F55" s="12"/>
      <c r="G55" s="12"/>
      <c r="H55" s="12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</row>
    <row r="56" spans="3:39" s="69" customFormat="1" ht="19.95" customHeight="1">
      <c r="C56" s="11"/>
      <c r="D56" s="11"/>
      <c r="E56" s="12"/>
      <c r="F56" s="12"/>
      <c r="G56" s="12"/>
      <c r="H56" s="12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</row>
    <row r="57" spans="3:39" s="69" customFormat="1" ht="19.95" customHeight="1">
      <c r="C57" s="11"/>
      <c r="D57" s="11"/>
      <c r="E57" s="12"/>
      <c r="F57" s="12"/>
      <c r="G57" s="12"/>
      <c r="H57" s="12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</row>
    <row r="58" spans="3:39" s="69" customFormat="1" ht="19.95" customHeight="1">
      <c r="C58" s="11"/>
      <c r="D58" s="11"/>
      <c r="E58" s="12"/>
      <c r="F58" s="12"/>
      <c r="G58" s="12"/>
      <c r="H58" s="12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</row>
  </sheetData>
  <sheetProtection sheet="1" objects="1" scenarios="1" formatCells="0"/>
  <mergeCells count="113">
    <mergeCell ref="AA37:AD37"/>
    <mergeCell ref="A32:AD32"/>
    <mergeCell ref="F36:J36"/>
    <mergeCell ref="K36:R36"/>
    <mergeCell ref="S36:Z36"/>
    <mergeCell ref="AA36:AD36"/>
    <mergeCell ref="F37:J37"/>
    <mergeCell ref="K37:N37"/>
    <mergeCell ref="O37:R37"/>
    <mergeCell ref="S37:V37"/>
    <mergeCell ref="W37:Z37"/>
    <mergeCell ref="S31:T31"/>
    <mergeCell ref="U31:V31"/>
    <mergeCell ref="W31:AD31"/>
    <mergeCell ref="A30:D30"/>
    <mergeCell ref="E30:F30"/>
    <mergeCell ref="G30:K30"/>
    <mergeCell ref="S30:T30"/>
    <mergeCell ref="U30:V30"/>
    <mergeCell ref="W30:AD30"/>
    <mergeCell ref="A31:R31"/>
    <mergeCell ref="A29:D29"/>
    <mergeCell ref="E29:F29"/>
    <mergeCell ref="G29:K29"/>
    <mergeCell ref="S29:T29"/>
    <mergeCell ref="U29:V29"/>
    <mergeCell ref="W29:AD29"/>
    <mergeCell ref="A28:D28"/>
    <mergeCell ref="E28:F28"/>
    <mergeCell ref="G28:K28"/>
    <mergeCell ref="S28:T28"/>
    <mergeCell ref="U28:V28"/>
    <mergeCell ref="W28:AD28"/>
    <mergeCell ref="A27:D27"/>
    <mergeCell ref="E27:F27"/>
    <mergeCell ref="G27:K27"/>
    <mergeCell ref="S27:T27"/>
    <mergeCell ref="U27:V27"/>
    <mergeCell ref="W27:AD27"/>
    <mergeCell ref="A26:D26"/>
    <mergeCell ref="E26:F26"/>
    <mergeCell ref="G26:K26"/>
    <mergeCell ref="S26:T26"/>
    <mergeCell ref="U26:V26"/>
    <mergeCell ref="W26:AD26"/>
    <mergeCell ref="A25:D25"/>
    <mergeCell ref="E25:F25"/>
    <mergeCell ref="G25:K25"/>
    <mergeCell ref="S25:T25"/>
    <mergeCell ref="U25:V25"/>
    <mergeCell ref="W25:AD25"/>
    <mergeCell ref="C20:H20"/>
    <mergeCell ref="J20:O20"/>
    <mergeCell ref="V20:X20"/>
    <mergeCell ref="A24:D24"/>
    <mergeCell ref="E24:F24"/>
    <mergeCell ref="G24:K24"/>
    <mergeCell ref="L24:R24"/>
    <mergeCell ref="S24:T24"/>
    <mergeCell ref="U24:V24"/>
    <mergeCell ref="W24:AD24"/>
    <mergeCell ref="C17:H17"/>
    <mergeCell ref="J17:O17"/>
    <mergeCell ref="V17:AD17"/>
    <mergeCell ref="A18:A19"/>
    <mergeCell ref="C18:H18"/>
    <mergeCell ref="J18:O18"/>
    <mergeCell ref="V18:X19"/>
    <mergeCell ref="C19:H19"/>
    <mergeCell ref="J19:O19"/>
    <mergeCell ref="C15:H15"/>
    <mergeCell ref="J15:O15"/>
    <mergeCell ref="V15:X15"/>
    <mergeCell ref="Y15:AD15"/>
    <mergeCell ref="C16:H16"/>
    <mergeCell ref="J16:O16"/>
    <mergeCell ref="V16:AD16"/>
    <mergeCell ref="C13:H13"/>
    <mergeCell ref="J13:O13"/>
    <mergeCell ref="V13:X13"/>
    <mergeCell ref="C14:E14"/>
    <mergeCell ref="F14:G14"/>
    <mergeCell ref="H14:I14"/>
    <mergeCell ref="J14:O14"/>
    <mergeCell ref="V14:X14"/>
    <mergeCell ref="A7:D7"/>
    <mergeCell ref="E7:O7"/>
    <mergeCell ref="Q7:R7"/>
    <mergeCell ref="S7:W7"/>
    <mergeCell ref="X7:Y7"/>
    <mergeCell ref="Q10:T10"/>
    <mergeCell ref="U10:Z10"/>
    <mergeCell ref="C12:H12"/>
    <mergeCell ref="J12:O12"/>
    <mergeCell ref="P12:U12"/>
    <mergeCell ref="V12:AD12"/>
    <mergeCell ref="Z7:AD7"/>
    <mergeCell ref="B8:O9"/>
    <mergeCell ref="Q8:R8"/>
    <mergeCell ref="S8:AC8"/>
    <mergeCell ref="Q9:T9"/>
    <mergeCell ref="V9:AD9"/>
    <mergeCell ref="T1:V1"/>
    <mergeCell ref="W1:AD1"/>
    <mergeCell ref="C2:N3"/>
    <mergeCell ref="Q3:R4"/>
    <mergeCell ref="T3:W3"/>
    <mergeCell ref="T4:AD4"/>
    <mergeCell ref="A5:D6"/>
    <mergeCell ref="E5:L6"/>
    <mergeCell ref="Q5:R6"/>
    <mergeCell ref="T5:AC6"/>
    <mergeCell ref="AD5:AD6"/>
  </mergeCells>
  <phoneticPr fontId="2"/>
  <conditionalFormatting sqref="J16:O16">
    <cfRule type="expression" dxfId="11" priority="1">
      <formula>$J$17&lt;0</formula>
    </cfRule>
  </conditionalFormatting>
  <hyperlinks>
    <hyperlink ref="AF3" location="請求一覧!A1" display="一覧へ" xr:uid="{2291C105-6CFF-44B6-9CC7-8FFDA2C32C3B}"/>
    <hyperlink ref="D4" r:id="rId1" xr:uid="{A7CAF2C2-CC70-4DFD-870D-C986E43CA183}"/>
  </hyperlinks>
  <pageMargins left="0.70866141732283472" right="0.19685039370078741" top="0.74803149606299213" bottom="0.19685039370078741" header="0.31496062992125984" footer="0.31496062992125984"/>
  <pageSetup paperSize="9" scale="96" orientation="portrait" verticalDpi="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0B1B4-C3BD-4280-912E-A50714E37260}">
  <sheetPr>
    <pageSetUpPr fitToPage="1"/>
  </sheetPr>
  <dimension ref="A1:AM58"/>
  <sheetViews>
    <sheetView showZeros="0" zoomScaleNormal="100" zoomScaleSheetLayoutView="115" workbookViewId="0">
      <selection activeCell="B1" sqref="B1"/>
    </sheetView>
  </sheetViews>
  <sheetFormatPr defaultRowHeight="14.4"/>
  <cols>
    <col min="1" max="1" width="2.69921875" style="69" customWidth="1"/>
    <col min="2" max="2" width="1.69921875" style="69" customWidth="1"/>
    <col min="3" max="4" width="2.69921875" style="11" customWidth="1"/>
    <col min="5" max="7" width="2.69921875" style="12" customWidth="1"/>
    <col min="8" max="8" width="1.69921875" style="12" customWidth="1"/>
    <col min="9" max="9" width="1.69921875" style="11" customWidth="1"/>
    <col min="10" max="31" width="3.19921875" style="11" customWidth="1"/>
    <col min="32" max="32" width="8" style="11" customWidth="1"/>
    <col min="33" max="35" width="3.19921875" style="11" customWidth="1"/>
    <col min="36" max="36" width="7.296875" style="11" customWidth="1"/>
    <col min="37" max="41" width="3.19921875" style="11" customWidth="1"/>
    <col min="42" max="16384" width="8.796875" style="11"/>
  </cols>
  <sheetData>
    <row r="1" spans="1:32" ht="19.95" customHeight="1" thickBot="1">
      <c r="E1" s="65" t="s">
        <v>23</v>
      </c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T1" s="116" t="s">
        <v>73</v>
      </c>
      <c r="U1" s="116"/>
      <c r="V1" s="116"/>
      <c r="W1" s="104" t="str">
        <f>IF(VLOOKUP(AD2,請求一覧!A:F,2,FALSE)=0,"年　　月　　日",VLOOKUP(AD2,請求一覧!A:F,2,FALSE))</f>
        <v>年　　月　　日</v>
      </c>
      <c r="X1" s="104"/>
      <c r="Y1" s="104"/>
      <c r="Z1" s="104"/>
      <c r="AA1" s="104"/>
      <c r="AB1" s="104"/>
      <c r="AC1" s="104"/>
      <c r="AD1" s="104"/>
    </row>
    <row r="2" spans="1:32" ht="15" customHeight="1" thickTop="1">
      <c r="C2" s="105" t="s">
        <v>24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AC2" s="11" t="s">
        <v>1</v>
      </c>
      <c r="AD2" s="62">
        <v>5</v>
      </c>
    </row>
    <row r="3" spans="1:32" ht="15" customHeight="1"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Q3" s="107" t="s">
        <v>25</v>
      </c>
      <c r="R3" s="108"/>
      <c r="S3" s="72"/>
      <c r="T3" s="117" t="str">
        <f>"〒"&amp;基本情報!C4</f>
        <v>〒</v>
      </c>
      <c r="U3" s="117"/>
      <c r="V3" s="117"/>
      <c r="W3" s="117"/>
      <c r="X3" s="72"/>
      <c r="Y3" s="72"/>
      <c r="Z3" s="72"/>
      <c r="AA3" s="72"/>
      <c r="AB3" s="72"/>
      <c r="AC3" s="72"/>
      <c r="AD3" s="64"/>
      <c r="AF3" s="66" t="s">
        <v>74</v>
      </c>
    </row>
    <row r="4" spans="1:32" ht="18" customHeight="1">
      <c r="D4" s="89" t="s">
        <v>85</v>
      </c>
      <c r="Q4" s="109"/>
      <c r="R4" s="110"/>
      <c r="T4" s="118">
        <f>基本情報!C5</f>
        <v>0</v>
      </c>
      <c r="U4" s="118"/>
      <c r="V4" s="118"/>
      <c r="W4" s="118"/>
      <c r="X4" s="118"/>
      <c r="Y4" s="118"/>
      <c r="Z4" s="118"/>
      <c r="AA4" s="118"/>
      <c r="AB4" s="118"/>
      <c r="AC4" s="118"/>
      <c r="AD4" s="119"/>
    </row>
    <row r="5" spans="1:32" ht="18" customHeight="1">
      <c r="A5" s="111" t="s">
        <v>26</v>
      </c>
      <c r="B5" s="111"/>
      <c r="C5" s="111"/>
      <c r="D5" s="111"/>
      <c r="E5" s="112">
        <f>請求一覧!C4</f>
        <v>0</v>
      </c>
      <c r="F5" s="113"/>
      <c r="G5" s="113"/>
      <c r="H5" s="113"/>
      <c r="I5" s="113"/>
      <c r="J5" s="113"/>
      <c r="K5" s="113"/>
      <c r="L5" s="113"/>
      <c r="Q5" s="109" t="s">
        <v>27</v>
      </c>
      <c r="R5" s="110"/>
      <c r="S5" s="13"/>
      <c r="T5" s="114">
        <f>基本情報!C6</f>
        <v>0</v>
      </c>
      <c r="U5" s="114"/>
      <c r="V5" s="114"/>
      <c r="W5" s="114"/>
      <c r="X5" s="114"/>
      <c r="Y5" s="114"/>
      <c r="Z5" s="114"/>
      <c r="AA5" s="114"/>
      <c r="AB5" s="114"/>
      <c r="AC5" s="114"/>
      <c r="AD5" s="115" t="s">
        <v>28</v>
      </c>
    </row>
    <row r="6" spans="1:32" ht="18" customHeight="1">
      <c r="A6" s="111"/>
      <c r="B6" s="111"/>
      <c r="C6" s="111"/>
      <c r="D6" s="111"/>
      <c r="E6" s="113"/>
      <c r="F6" s="113"/>
      <c r="G6" s="113"/>
      <c r="H6" s="113"/>
      <c r="I6" s="113"/>
      <c r="J6" s="113"/>
      <c r="K6" s="113"/>
      <c r="L6" s="113"/>
      <c r="Q6" s="109"/>
      <c r="R6" s="110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5"/>
    </row>
    <row r="7" spans="1:32" ht="18" customHeight="1">
      <c r="A7" s="135" t="s">
        <v>29</v>
      </c>
      <c r="B7" s="136"/>
      <c r="C7" s="136"/>
      <c r="D7" s="136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8"/>
      <c r="Q7" s="139" t="s">
        <v>30</v>
      </c>
      <c r="R7" s="140"/>
      <c r="S7" s="126">
        <f>基本情報!C7</f>
        <v>0</v>
      </c>
      <c r="T7" s="126"/>
      <c r="U7" s="126"/>
      <c r="V7" s="126"/>
      <c r="W7" s="126"/>
      <c r="X7" s="110" t="s">
        <v>31</v>
      </c>
      <c r="Y7" s="110"/>
      <c r="Z7" s="126">
        <f>基本情報!C8</f>
        <v>0</v>
      </c>
      <c r="AA7" s="126"/>
      <c r="AB7" s="126"/>
      <c r="AC7" s="126"/>
      <c r="AD7" s="141"/>
      <c r="AF7" s="67"/>
    </row>
    <row r="8" spans="1:32" ht="19.95" customHeight="1">
      <c r="A8" s="14"/>
      <c r="B8" s="120">
        <f>請求一覧!C5</f>
        <v>0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2"/>
      <c r="Q8" s="125" t="s">
        <v>32</v>
      </c>
      <c r="R8" s="126"/>
      <c r="S8" s="127" t="str">
        <f>基本情報!C10&amp;"　"&amp;基本情報!C11&amp;"　"&amp;基本情報!C12&amp;"　"&amp;基本情報!C13</f>
        <v>　　　</v>
      </c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5"/>
    </row>
    <row r="9" spans="1:32" ht="18" customHeight="1">
      <c r="A9" s="16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4"/>
      <c r="Q9" s="128" t="s">
        <v>92</v>
      </c>
      <c r="R9" s="129"/>
      <c r="S9" s="129"/>
      <c r="T9" s="129"/>
      <c r="U9" s="71"/>
      <c r="V9" s="130">
        <f>基本情報!C14</f>
        <v>0</v>
      </c>
      <c r="W9" s="130"/>
      <c r="X9" s="130"/>
      <c r="Y9" s="130"/>
      <c r="Z9" s="130"/>
      <c r="AA9" s="130"/>
      <c r="AB9" s="130"/>
      <c r="AC9" s="130"/>
      <c r="AD9" s="131"/>
    </row>
    <row r="10" spans="1:32" ht="24" customHeight="1">
      <c r="Q10" s="132" t="s">
        <v>33</v>
      </c>
      <c r="R10" s="132"/>
      <c r="S10" s="132"/>
      <c r="T10" s="132"/>
      <c r="U10" s="133">
        <f>請求一覧!C7</f>
        <v>0</v>
      </c>
      <c r="V10" s="134"/>
      <c r="W10" s="134"/>
      <c r="X10" s="134"/>
      <c r="Y10" s="134"/>
      <c r="Z10" s="134"/>
    </row>
    <row r="11" spans="1:32" ht="10.050000000000001" customHeight="1" thickBot="1">
      <c r="P11" s="18"/>
      <c r="Q11" s="19"/>
      <c r="R11" s="19"/>
      <c r="S11" s="19"/>
      <c r="T11" s="19"/>
      <c r="U11" s="20"/>
      <c r="V11" s="21"/>
      <c r="W11" s="21"/>
      <c r="X11" s="21"/>
      <c r="Y11" s="21"/>
      <c r="Z11" s="21"/>
    </row>
    <row r="12" spans="1:32" ht="30" customHeight="1" thickTop="1">
      <c r="A12" s="22" t="s">
        <v>34</v>
      </c>
      <c r="B12" s="23"/>
      <c r="C12" s="161" t="s">
        <v>35</v>
      </c>
      <c r="D12" s="161"/>
      <c r="E12" s="161"/>
      <c r="F12" s="161"/>
      <c r="G12" s="161"/>
      <c r="H12" s="161"/>
      <c r="I12" s="24"/>
      <c r="J12" s="162">
        <f>請求一覧!C6</f>
        <v>0</v>
      </c>
      <c r="K12" s="163"/>
      <c r="L12" s="163"/>
      <c r="M12" s="163"/>
      <c r="N12" s="163"/>
      <c r="O12" s="163"/>
      <c r="P12" s="164" t="s">
        <v>36</v>
      </c>
      <c r="Q12" s="165"/>
      <c r="R12" s="165"/>
      <c r="S12" s="165"/>
      <c r="T12" s="165"/>
      <c r="U12" s="166"/>
      <c r="V12" s="154" t="s">
        <v>37</v>
      </c>
      <c r="W12" s="167"/>
      <c r="X12" s="167"/>
      <c r="Y12" s="167"/>
      <c r="Z12" s="167"/>
      <c r="AA12" s="167"/>
      <c r="AB12" s="167"/>
      <c r="AC12" s="167"/>
      <c r="AD12" s="167"/>
    </row>
    <row r="13" spans="1:32" ht="30" customHeight="1">
      <c r="A13" s="22" t="s">
        <v>38</v>
      </c>
      <c r="B13" s="23"/>
      <c r="C13" s="155" t="s">
        <v>39</v>
      </c>
      <c r="D13" s="156"/>
      <c r="E13" s="156"/>
      <c r="F13" s="156"/>
      <c r="G13" s="156"/>
      <c r="H13" s="157"/>
      <c r="I13" s="24"/>
      <c r="J13" s="148">
        <f>ROUNDUP(IF(J12&lt;0,J14,IF((J14/0.9)&lt;J12,(J14/0.9),J12)),-4)</f>
        <v>0</v>
      </c>
      <c r="K13" s="149"/>
      <c r="L13" s="150"/>
      <c r="M13" s="151"/>
      <c r="N13" s="152"/>
      <c r="O13" s="149"/>
      <c r="P13" s="25"/>
      <c r="Q13" s="26"/>
      <c r="R13" s="27"/>
      <c r="S13" s="28"/>
      <c r="T13" s="26"/>
      <c r="U13" s="29"/>
      <c r="V13" s="154" t="s">
        <v>40</v>
      </c>
      <c r="W13" s="167"/>
      <c r="X13" s="167"/>
      <c r="Y13" s="30"/>
      <c r="Z13" s="26"/>
      <c r="AA13" s="27"/>
      <c r="AB13" s="28"/>
      <c r="AC13" s="26"/>
      <c r="AD13" s="24"/>
    </row>
    <row r="14" spans="1:32" ht="30" customHeight="1">
      <c r="A14" s="22" t="s">
        <v>41</v>
      </c>
      <c r="B14" s="23"/>
      <c r="C14" s="142" t="s">
        <v>42</v>
      </c>
      <c r="D14" s="142"/>
      <c r="E14" s="143"/>
      <c r="F14" s="144">
        <f>IF(J13=0,90,IF(J14/J13*100=90,90,IF(J14/J13*100&gt;100,100,IF(J14/J13*100&gt;90,J14/J13*100,"≒90"))))</f>
        <v>90</v>
      </c>
      <c r="G14" s="145"/>
      <c r="H14" s="146" t="s">
        <v>43</v>
      </c>
      <c r="I14" s="147"/>
      <c r="J14" s="148">
        <f>J15+J16</f>
        <v>0</v>
      </c>
      <c r="K14" s="149"/>
      <c r="L14" s="150"/>
      <c r="M14" s="151"/>
      <c r="N14" s="152"/>
      <c r="O14" s="149"/>
      <c r="P14" s="25"/>
      <c r="Q14" s="26"/>
      <c r="R14" s="27"/>
      <c r="S14" s="28"/>
      <c r="T14" s="26"/>
      <c r="U14" s="29"/>
      <c r="V14" s="153" t="s">
        <v>44</v>
      </c>
      <c r="W14" s="153"/>
      <c r="X14" s="154"/>
      <c r="Y14" s="30"/>
      <c r="Z14" s="26"/>
      <c r="AA14" s="27"/>
      <c r="AB14" s="28"/>
      <c r="AC14" s="26"/>
      <c r="AD14" s="24"/>
    </row>
    <row r="15" spans="1:32" ht="30" customHeight="1">
      <c r="A15" s="22" t="s">
        <v>45</v>
      </c>
      <c r="B15" s="23"/>
      <c r="C15" s="155" t="s">
        <v>46</v>
      </c>
      <c r="D15" s="156"/>
      <c r="E15" s="156"/>
      <c r="F15" s="156"/>
      <c r="G15" s="156"/>
      <c r="H15" s="157"/>
      <c r="I15" s="24"/>
      <c r="J15" s="148">
        <f>VLOOKUP(AD2,請求一覧!A:F,3,FALSE)</f>
        <v>0</v>
      </c>
      <c r="K15" s="149"/>
      <c r="L15" s="150"/>
      <c r="M15" s="151"/>
      <c r="N15" s="152"/>
      <c r="O15" s="149"/>
      <c r="P15" s="25"/>
      <c r="Q15" s="26"/>
      <c r="R15" s="27"/>
      <c r="S15" s="28"/>
      <c r="T15" s="26"/>
      <c r="U15" s="29"/>
      <c r="V15" s="158" t="s">
        <v>47</v>
      </c>
      <c r="W15" s="159"/>
      <c r="X15" s="160"/>
      <c r="Y15" s="186"/>
      <c r="Z15" s="159"/>
      <c r="AA15" s="159"/>
      <c r="AB15" s="159"/>
      <c r="AC15" s="159"/>
      <c r="AD15" s="159"/>
    </row>
    <row r="16" spans="1:32" ht="30" customHeight="1" thickBot="1">
      <c r="A16" s="22" t="s">
        <v>48</v>
      </c>
      <c r="B16" s="23"/>
      <c r="C16" s="187" t="s">
        <v>49</v>
      </c>
      <c r="D16" s="188"/>
      <c r="E16" s="156"/>
      <c r="F16" s="156"/>
      <c r="G16" s="156"/>
      <c r="H16" s="157"/>
      <c r="I16" s="24"/>
      <c r="J16" s="148">
        <f>VLOOKUP(AD2,請求一覧!A:F,4,FALSE)</f>
        <v>0</v>
      </c>
      <c r="K16" s="149"/>
      <c r="L16" s="150"/>
      <c r="M16" s="151"/>
      <c r="N16" s="152"/>
      <c r="O16" s="149"/>
      <c r="P16" s="25"/>
      <c r="Q16" s="26"/>
      <c r="R16" s="27"/>
      <c r="S16" s="28"/>
      <c r="T16" s="26"/>
      <c r="U16" s="29"/>
      <c r="V16" s="189"/>
      <c r="W16" s="189"/>
      <c r="X16" s="189"/>
      <c r="Y16" s="189"/>
      <c r="Z16" s="189"/>
      <c r="AA16" s="189"/>
      <c r="AB16" s="189"/>
      <c r="AC16" s="189"/>
      <c r="AD16" s="190"/>
    </row>
    <row r="17" spans="1:39" ht="30" customHeight="1" thickTop="1">
      <c r="A17" s="22" t="s">
        <v>50</v>
      </c>
      <c r="B17" s="23"/>
      <c r="C17" s="187" t="s">
        <v>51</v>
      </c>
      <c r="D17" s="188"/>
      <c r="E17" s="156"/>
      <c r="F17" s="156"/>
      <c r="G17" s="156"/>
      <c r="H17" s="157"/>
      <c r="I17" s="24"/>
      <c r="J17" s="148">
        <f>IF(J12=0,0,J12-J14)</f>
        <v>0</v>
      </c>
      <c r="K17" s="149"/>
      <c r="L17" s="150"/>
      <c r="M17" s="151"/>
      <c r="N17" s="152"/>
      <c r="O17" s="149"/>
      <c r="P17" s="25"/>
      <c r="Q17" s="26"/>
      <c r="R17" s="27"/>
      <c r="S17" s="28"/>
      <c r="T17" s="26"/>
      <c r="U17" s="29"/>
      <c r="V17" s="191" t="s">
        <v>52</v>
      </c>
      <c r="W17" s="192"/>
      <c r="X17" s="192"/>
      <c r="Y17" s="192"/>
      <c r="Z17" s="192"/>
      <c r="AA17" s="192"/>
      <c r="AB17" s="192"/>
      <c r="AC17" s="192"/>
      <c r="AD17" s="193"/>
    </row>
    <row r="18" spans="1:39" ht="18" customHeight="1">
      <c r="A18" s="168" t="s">
        <v>53</v>
      </c>
      <c r="B18" s="70"/>
      <c r="C18" s="170"/>
      <c r="D18" s="170"/>
      <c r="E18" s="170"/>
      <c r="F18" s="170"/>
      <c r="G18" s="170"/>
      <c r="H18" s="170"/>
      <c r="I18" s="33"/>
      <c r="J18" s="171"/>
      <c r="K18" s="172"/>
      <c r="L18" s="173"/>
      <c r="M18" s="174"/>
      <c r="N18" s="175"/>
      <c r="O18" s="172"/>
      <c r="P18" s="34"/>
      <c r="Q18" s="33"/>
      <c r="R18" s="35"/>
      <c r="S18" s="36"/>
      <c r="T18" s="33"/>
      <c r="U18" s="37"/>
      <c r="V18" s="176" t="s">
        <v>54</v>
      </c>
      <c r="W18" s="167"/>
      <c r="X18" s="167"/>
      <c r="Y18" s="38"/>
      <c r="Z18" s="33"/>
      <c r="AA18" s="35"/>
      <c r="AB18" s="36"/>
      <c r="AC18" s="33"/>
      <c r="AD18" s="37"/>
    </row>
    <row r="19" spans="1:39" ht="18" customHeight="1">
      <c r="A19" s="169"/>
      <c r="B19" s="39"/>
      <c r="C19" s="178">
        <f>請求一覧!C3</f>
        <v>10</v>
      </c>
      <c r="D19" s="179"/>
      <c r="E19" s="179"/>
      <c r="F19" s="179"/>
      <c r="G19" s="179"/>
      <c r="H19" s="180"/>
      <c r="I19" s="40"/>
      <c r="J19" s="181">
        <f>J16/100*C19</f>
        <v>0</v>
      </c>
      <c r="K19" s="182"/>
      <c r="L19" s="183"/>
      <c r="M19" s="184"/>
      <c r="N19" s="185"/>
      <c r="O19" s="182"/>
      <c r="P19" s="41"/>
      <c r="Q19" s="42"/>
      <c r="R19" s="43"/>
      <c r="S19" s="44"/>
      <c r="T19" s="42"/>
      <c r="U19" s="45"/>
      <c r="V19" s="177"/>
      <c r="W19" s="167"/>
      <c r="X19" s="167"/>
      <c r="Y19" s="46"/>
      <c r="Z19" s="42"/>
      <c r="AA19" s="43"/>
      <c r="AB19" s="44"/>
      <c r="AC19" s="42"/>
      <c r="AD19" s="45"/>
    </row>
    <row r="20" spans="1:39" ht="30" customHeight="1" thickBot="1">
      <c r="A20" s="22" t="s">
        <v>55</v>
      </c>
      <c r="B20" s="23"/>
      <c r="C20" s="187" t="s">
        <v>56</v>
      </c>
      <c r="D20" s="188"/>
      <c r="E20" s="156"/>
      <c r="F20" s="156"/>
      <c r="G20" s="156"/>
      <c r="H20" s="157"/>
      <c r="I20" s="24"/>
      <c r="J20" s="148">
        <f>SUM(J16,J18,J19)</f>
        <v>0</v>
      </c>
      <c r="K20" s="149"/>
      <c r="L20" s="150"/>
      <c r="M20" s="151"/>
      <c r="N20" s="152"/>
      <c r="O20" s="149"/>
      <c r="P20" s="47"/>
      <c r="Q20" s="48"/>
      <c r="R20" s="49"/>
      <c r="S20" s="50"/>
      <c r="T20" s="48"/>
      <c r="U20" s="51"/>
      <c r="V20" s="194" t="s">
        <v>57</v>
      </c>
      <c r="W20" s="195"/>
      <c r="X20" s="195"/>
      <c r="Y20" s="52"/>
      <c r="Z20" s="48"/>
      <c r="AA20" s="49"/>
      <c r="AB20" s="50"/>
      <c r="AC20" s="48"/>
      <c r="AD20" s="51"/>
      <c r="AF20"/>
      <c r="AG20"/>
      <c r="AI20"/>
      <c r="AJ20"/>
      <c r="AL20"/>
      <c r="AM20"/>
    </row>
    <row r="21" spans="1:39" ht="30" customHeight="1" thickTop="1" thickBot="1"/>
    <row r="22" spans="1:39" ht="10.050000000000001" customHeight="1">
      <c r="A22" s="53"/>
      <c r="B22" s="53"/>
      <c r="C22" s="54"/>
      <c r="D22" s="54"/>
      <c r="E22" s="55"/>
      <c r="F22" s="55"/>
      <c r="G22" s="55"/>
      <c r="H22" s="55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</row>
    <row r="23" spans="1:39" ht="19.95" customHeight="1">
      <c r="A23" s="56" t="s">
        <v>58</v>
      </c>
    </row>
    <row r="24" spans="1:39" ht="28.05" customHeight="1">
      <c r="A24" s="167" t="s">
        <v>59</v>
      </c>
      <c r="B24" s="167"/>
      <c r="C24" s="167"/>
      <c r="D24" s="167"/>
      <c r="E24" s="111" t="s">
        <v>60</v>
      </c>
      <c r="F24" s="111"/>
      <c r="G24" s="111" t="s">
        <v>27</v>
      </c>
      <c r="H24" s="111"/>
      <c r="I24" s="111"/>
      <c r="J24" s="111"/>
      <c r="K24" s="111"/>
      <c r="L24" s="167" t="s">
        <v>61</v>
      </c>
      <c r="M24" s="167"/>
      <c r="N24" s="167"/>
      <c r="O24" s="167"/>
      <c r="P24" s="167"/>
      <c r="Q24" s="167"/>
      <c r="R24" s="167"/>
      <c r="S24" s="167" t="s">
        <v>62</v>
      </c>
      <c r="T24" s="167"/>
      <c r="U24" s="196" t="s">
        <v>63</v>
      </c>
      <c r="V24" s="167"/>
      <c r="W24" s="167" t="s">
        <v>64</v>
      </c>
      <c r="X24" s="167"/>
      <c r="Y24" s="167"/>
      <c r="Z24" s="167"/>
      <c r="AA24" s="167"/>
      <c r="AB24" s="167"/>
      <c r="AC24" s="167"/>
      <c r="AD24" s="167"/>
      <c r="AE24" s="57"/>
    </row>
    <row r="25" spans="1:39" ht="25.05" customHeight="1">
      <c r="A25" s="199" t="s">
        <v>65</v>
      </c>
      <c r="B25" s="199"/>
      <c r="C25" s="199"/>
      <c r="D25" s="199"/>
      <c r="E25" s="200" t="str">
        <f t="shared" ref="E25:E30" si="0">IF(A25="/","",A25)</f>
        <v/>
      </c>
      <c r="F25" s="200"/>
      <c r="G25" s="201"/>
      <c r="H25" s="201"/>
      <c r="I25" s="201"/>
      <c r="J25" s="201"/>
      <c r="K25" s="201"/>
      <c r="L25" s="74"/>
      <c r="M25" s="75" t="s">
        <v>66</v>
      </c>
      <c r="N25" s="76"/>
      <c r="O25" s="77" t="s">
        <v>67</v>
      </c>
      <c r="P25" s="78"/>
      <c r="Q25" s="75" t="s">
        <v>66</v>
      </c>
      <c r="R25" s="79"/>
      <c r="S25" s="197"/>
      <c r="T25" s="197"/>
      <c r="U25" s="197"/>
      <c r="V25" s="197"/>
      <c r="W25" s="198"/>
      <c r="X25" s="198"/>
      <c r="Y25" s="198"/>
      <c r="Z25" s="198"/>
      <c r="AA25" s="198"/>
      <c r="AB25" s="198"/>
      <c r="AC25" s="198"/>
      <c r="AD25" s="198"/>
      <c r="AE25" s="57"/>
    </row>
    <row r="26" spans="1:39" ht="25.05" customHeight="1">
      <c r="A26" s="199" t="s">
        <v>65</v>
      </c>
      <c r="B26" s="199"/>
      <c r="C26" s="199"/>
      <c r="D26" s="199"/>
      <c r="E26" s="200" t="str">
        <f t="shared" si="0"/>
        <v/>
      </c>
      <c r="F26" s="200"/>
      <c r="G26" s="201"/>
      <c r="H26" s="201"/>
      <c r="I26" s="201"/>
      <c r="J26" s="201"/>
      <c r="K26" s="201"/>
      <c r="L26" s="74"/>
      <c r="M26" s="75" t="s">
        <v>66</v>
      </c>
      <c r="N26" s="76"/>
      <c r="O26" s="77" t="s">
        <v>67</v>
      </c>
      <c r="P26" s="78"/>
      <c r="Q26" s="75" t="s">
        <v>66</v>
      </c>
      <c r="R26" s="79"/>
      <c r="S26" s="197"/>
      <c r="T26" s="197"/>
      <c r="U26" s="197"/>
      <c r="V26" s="197"/>
      <c r="W26" s="198"/>
      <c r="X26" s="198"/>
      <c r="Y26" s="198"/>
      <c r="Z26" s="198"/>
      <c r="AA26" s="198"/>
      <c r="AB26" s="198"/>
      <c r="AC26" s="198"/>
      <c r="AD26" s="198"/>
      <c r="AE26" s="57"/>
    </row>
    <row r="27" spans="1:39" ht="25.05" customHeight="1">
      <c r="A27" s="207" t="s">
        <v>65</v>
      </c>
      <c r="B27" s="208"/>
      <c r="C27" s="208"/>
      <c r="D27" s="209"/>
      <c r="E27" s="200" t="str">
        <f t="shared" si="0"/>
        <v/>
      </c>
      <c r="F27" s="200"/>
      <c r="G27" s="210"/>
      <c r="H27" s="211"/>
      <c r="I27" s="211"/>
      <c r="J27" s="211"/>
      <c r="K27" s="212"/>
      <c r="L27" s="74"/>
      <c r="M27" s="75" t="s">
        <v>66</v>
      </c>
      <c r="N27" s="76"/>
      <c r="O27" s="77" t="s">
        <v>67</v>
      </c>
      <c r="P27" s="78"/>
      <c r="Q27" s="75" t="s">
        <v>66</v>
      </c>
      <c r="R27" s="79"/>
      <c r="S27" s="202"/>
      <c r="T27" s="203"/>
      <c r="U27" s="202"/>
      <c r="V27" s="203"/>
      <c r="W27" s="204"/>
      <c r="X27" s="205"/>
      <c r="Y27" s="205"/>
      <c r="Z27" s="205"/>
      <c r="AA27" s="205"/>
      <c r="AB27" s="205"/>
      <c r="AC27" s="205"/>
      <c r="AD27" s="206"/>
      <c r="AE27" s="57"/>
    </row>
    <row r="28" spans="1:39" ht="25.05" customHeight="1">
      <c r="A28" s="207" t="s">
        <v>65</v>
      </c>
      <c r="B28" s="208"/>
      <c r="C28" s="208"/>
      <c r="D28" s="209"/>
      <c r="E28" s="200" t="str">
        <f t="shared" si="0"/>
        <v/>
      </c>
      <c r="F28" s="200"/>
      <c r="G28" s="210"/>
      <c r="H28" s="211"/>
      <c r="I28" s="211"/>
      <c r="J28" s="211"/>
      <c r="K28" s="212"/>
      <c r="L28" s="74"/>
      <c r="M28" s="75" t="s">
        <v>66</v>
      </c>
      <c r="N28" s="76"/>
      <c r="O28" s="77" t="s">
        <v>67</v>
      </c>
      <c r="P28" s="78"/>
      <c r="Q28" s="75" t="s">
        <v>66</v>
      </c>
      <c r="R28" s="79"/>
      <c r="S28" s="202"/>
      <c r="T28" s="203"/>
      <c r="U28" s="202"/>
      <c r="V28" s="203"/>
      <c r="W28" s="204"/>
      <c r="X28" s="205"/>
      <c r="Y28" s="205"/>
      <c r="Z28" s="205"/>
      <c r="AA28" s="205"/>
      <c r="AB28" s="205"/>
      <c r="AC28" s="205"/>
      <c r="AD28" s="206"/>
      <c r="AE28" s="57"/>
    </row>
    <row r="29" spans="1:39" ht="25.05" customHeight="1">
      <c r="A29" s="199" t="s">
        <v>65</v>
      </c>
      <c r="B29" s="199"/>
      <c r="C29" s="199"/>
      <c r="D29" s="199"/>
      <c r="E29" s="200" t="str">
        <f t="shared" si="0"/>
        <v/>
      </c>
      <c r="F29" s="200"/>
      <c r="G29" s="201"/>
      <c r="H29" s="201"/>
      <c r="I29" s="201"/>
      <c r="J29" s="201"/>
      <c r="K29" s="201"/>
      <c r="L29" s="74"/>
      <c r="M29" s="75" t="s">
        <v>66</v>
      </c>
      <c r="N29" s="76"/>
      <c r="O29" s="77" t="s">
        <v>67</v>
      </c>
      <c r="P29" s="78"/>
      <c r="Q29" s="75" t="s">
        <v>66</v>
      </c>
      <c r="R29" s="79"/>
      <c r="S29" s="197"/>
      <c r="T29" s="197"/>
      <c r="U29" s="197"/>
      <c r="V29" s="197"/>
      <c r="W29" s="198"/>
      <c r="X29" s="198"/>
      <c r="Y29" s="198"/>
      <c r="Z29" s="198"/>
      <c r="AA29" s="198"/>
      <c r="AB29" s="198"/>
      <c r="AC29" s="198"/>
      <c r="AD29" s="198"/>
      <c r="AE29" s="57"/>
    </row>
    <row r="30" spans="1:39" ht="25.05" customHeight="1" thickBot="1">
      <c r="A30" s="199" t="s">
        <v>65</v>
      </c>
      <c r="B30" s="199"/>
      <c r="C30" s="199"/>
      <c r="D30" s="199"/>
      <c r="E30" s="200" t="str">
        <f t="shared" si="0"/>
        <v/>
      </c>
      <c r="F30" s="200"/>
      <c r="G30" s="201"/>
      <c r="H30" s="201"/>
      <c r="I30" s="201"/>
      <c r="J30" s="201"/>
      <c r="K30" s="201"/>
      <c r="L30" s="74"/>
      <c r="M30" s="75" t="s">
        <v>66</v>
      </c>
      <c r="N30" s="76"/>
      <c r="O30" s="77" t="s">
        <v>67</v>
      </c>
      <c r="P30" s="78"/>
      <c r="Q30" s="75" t="s">
        <v>66</v>
      </c>
      <c r="R30" s="79"/>
      <c r="S30" s="197"/>
      <c r="T30" s="197"/>
      <c r="U30" s="197"/>
      <c r="V30" s="197"/>
      <c r="W30" s="198"/>
      <c r="X30" s="198"/>
      <c r="Y30" s="198"/>
      <c r="Z30" s="198"/>
      <c r="AA30" s="198"/>
      <c r="AB30" s="198"/>
      <c r="AC30" s="198"/>
      <c r="AD30" s="198"/>
      <c r="AE30" s="57"/>
    </row>
    <row r="31" spans="1:39" ht="25.05" customHeight="1" thickTop="1">
      <c r="A31" s="221" t="s">
        <v>81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3"/>
      <c r="S31" s="213"/>
      <c r="T31" s="213"/>
      <c r="U31" s="213"/>
      <c r="V31" s="213"/>
      <c r="W31" s="214"/>
      <c r="X31" s="214"/>
      <c r="Y31" s="214"/>
      <c r="Z31" s="214"/>
      <c r="AA31" s="214"/>
      <c r="AB31" s="214"/>
      <c r="AC31" s="214"/>
      <c r="AD31" s="214"/>
      <c r="AE31" s="57"/>
    </row>
    <row r="32" spans="1:39" ht="30" customHeight="1">
      <c r="A32" s="215" t="s">
        <v>68</v>
      </c>
      <c r="B32" s="215"/>
      <c r="C32" s="215"/>
      <c r="D32" s="215"/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</row>
    <row r="33" spans="1:39" ht="19.95" customHeight="1">
      <c r="A33" s="11" t="s">
        <v>69</v>
      </c>
    </row>
    <row r="34" spans="1:39" ht="10.050000000000001" customHeight="1" thickBot="1"/>
    <row r="35" spans="1:39" ht="10.050000000000001" customHeight="1">
      <c r="A35" s="58"/>
      <c r="B35" s="58"/>
      <c r="C35" s="59"/>
      <c r="D35" s="59"/>
      <c r="E35" s="60"/>
      <c r="F35" s="60"/>
      <c r="G35" s="60"/>
      <c r="H35" s="60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</row>
    <row r="36" spans="1:39" ht="19.95" customHeight="1">
      <c r="F36" s="216" t="s">
        <v>70</v>
      </c>
      <c r="G36" s="216"/>
      <c r="H36" s="216"/>
      <c r="I36" s="216"/>
      <c r="J36" s="216"/>
      <c r="K36" s="217" t="s">
        <v>71</v>
      </c>
      <c r="L36" s="218"/>
      <c r="M36" s="218"/>
      <c r="N36" s="218"/>
      <c r="O36" s="218"/>
      <c r="P36" s="218"/>
      <c r="Q36" s="218"/>
      <c r="R36" s="219"/>
      <c r="S36" s="217"/>
      <c r="T36" s="218"/>
      <c r="U36" s="218"/>
      <c r="V36" s="218"/>
      <c r="W36" s="218"/>
      <c r="X36" s="218"/>
      <c r="Y36" s="218"/>
      <c r="Z36" s="219"/>
      <c r="AA36" s="220" t="s">
        <v>72</v>
      </c>
      <c r="AB36" s="220"/>
      <c r="AC36" s="220"/>
      <c r="AD36" s="220"/>
    </row>
    <row r="37" spans="1:39" ht="79.95" customHeight="1">
      <c r="F37" s="111"/>
      <c r="G37" s="111"/>
      <c r="H37" s="111"/>
      <c r="I37" s="111"/>
      <c r="J37" s="111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7"/>
      <c r="Z37" s="167"/>
      <c r="AA37" s="167"/>
      <c r="AB37" s="167"/>
      <c r="AC37" s="167"/>
      <c r="AD37" s="167"/>
    </row>
    <row r="38" spans="1:39" ht="19.95" customHeight="1"/>
    <row r="39" spans="1:39" ht="19.95" customHeight="1"/>
    <row r="40" spans="1:39" s="69" customFormat="1" ht="19.95" customHeight="1">
      <c r="C40" s="11"/>
      <c r="D40" s="11"/>
      <c r="E40" s="12"/>
      <c r="F40" s="12"/>
      <c r="G40" s="12"/>
      <c r="H40" s="12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</row>
    <row r="41" spans="1:39" s="69" customFormat="1" ht="19.95" customHeight="1">
      <c r="C41" s="11"/>
      <c r="D41" s="11"/>
      <c r="E41" s="12"/>
      <c r="F41" s="12"/>
      <c r="G41" s="12"/>
      <c r="H41" s="12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spans="1:39" s="69" customFormat="1" ht="19.95" customHeight="1">
      <c r="C42" s="11"/>
      <c r="D42" s="11"/>
      <c r="E42" s="12"/>
      <c r="F42" s="12"/>
      <c r="G42" s="12"/>
      <c r="H42" s="12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</row>
    <row r="43" spans="1:39" s="69" customFormat="1" ht="19.95" customHeight="1">
      <c r="C43" s="11"/>
      <c r="D43" s="11"/>
      <c r="E43" s="12"/>
      <c r="F43" s="12"/>
      <c r="G43" s="12"/>
      <c r="H43" s="12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</row>
    <row r="44" spans="1:39" s="69" customFormat="1" ht="19.95" customHeight="1">
      <c r="C44" s="11"/>
      <c r="D44" s="11"/>
      <c r="E44" s="12"/>
      <c r="F44" s="12"/>
      <c r="G44" s="12"/>
      <c r="H44" s="12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</row>
    <row r="45" spans="1:39" s="69" customFormat="1" ht="19.95" customHeight="1">
      <c r="C45" s="11"/>
      <c r="D45" s="11"/>
      <c r="E45" s="12"/>
      <c r="F45" s="12"/>
      <c r="G45" s="12"/>
      <c r="H45" s="12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</row>
    <row r="46" spans="1:39" s="69" customFormat="1" ht="19.95" customHeight="1">
      <c r="C46" s="11"/>
      <c r="D46" s="11"/>
      <c r="E46" s="12"/>
      <c r="F46" s="12"/>
      <c r="G46" s="12"/>
      <c r="H46" s="12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</row>
    <row r="47" spans="1:39" s="69" customFormat="1" ht="19.95" customHeight="1">
      <c r="C47" s="11"/>
      <c r="D47" s="11"/>
      <c r="E47" s="12"/>
      <c r="F47" s="12"/>
      <c r="G47" s="12"/>
      <c r="H47" s="12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</row>
    <row r="48" spans="1:39" s="69" customFormat="1" ht="19.95" customHeight="1">
      <c r="C48" s="11"/>
      <c r="D48" s="11"/>
      <c r="E48" s="12"/>
      <c r="F48" s="12"/>
      <c r="G48" s="12"/>
      <c r="H48" s="12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</row>
    <row r="49" spans="3:39" s="69" customFormat="1" ht="19.95" customHeight="1">
      <c r="C49" s="11"/>
      <c r="D49" s="11"/>
      <c r="E49" s="12"/>
      <c r="F49" s="12"/>
      <c r="G49" s="12"/>
      <c r="H49" s="12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</row>
    <row r="50" spans="3:39" s="69" customFormat="1" ht="19.95" customHeight="1">
      <c r="C50" s="11"/>
      <c r="D50" s="11"/>
      <c r="E50" s="12"/>
      <c r="F50" s="12"/>
      <c r="G50" s="12"/>
      <c r="H50" s="12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</row>
    <row r="51" spans="3:39" s="69" customFormat="1" ht="19.95" customHeight="1">
      <c r="C51" s="11"/>
      <c r="D51" s="11"/>
      <c r="E51" s="12"/>
      <c r="F51" s="12"/>
      <c r="G51" s="12"/>
      <c r="H51" s="12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</row>
    <row r="52" spans="3:39" s="69" customFormat="1" ht="19.95" customHeight="1">
      <c r="C52" s="11"/>
      <c r="D52" s="11"/>
      <c r="E52" s="12"/>
      <c r="F52" s="12"/>
      <c r="G52" s="12"/>
      <c r="H52" s="12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</row>
    <row r="53" spans="3:39" s="69" customFormat="1" ht="19.95" customHeight="1">
      <c r="C53" s="11"/>
      <c r="D53" s="11"/>
      <c r="E53" s="12"/>
      <c r="F53" s="12"/>
      <c r="G53" s="12"/>
      <c r="H53" s="12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</row>
    <row r="54" spans="3:39" s="69" customFormat="1" ht="19.95" customHeight="1">
      <c r="C54" s="11"/>
      <c r="D54" s="11"/>
      <c r="E54" s="12"/>
      <c r="F54" s="12"/>
      <c r="G54" s="12"/>
      <c r="H54" s="12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</row>
    <row r="55" spans="3:39" s="69" customFormat="1" ht="19.95" customHeight="1">
      <c r="C55" s="11"/>
      <c r="D55" s="11"/>
      <c r="E55" s="12"/>
      <c r="F55" s="12"/>
      <c r="G55" s="12"/>
      <c r="H55" s="12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</row>
    <row r="56" spans="3:39" s="69" customFormat="1" ht="19.95" customHeight="1">
      <c r="C56" s="11"/>
      <c r="D56" s="11"/>
      <c r="E56" s="12"/>
      <c r="F56" s="12"/>
      <c r="G56" s="12"/>
      <c r="H56" s="12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</row>
    <row r="57" spans="3:39" s="69" customFormat="1" ht="19.95" customHeight="1">
      <c r="C57" s="11"/>
      <c r="D57" s="11"/>
      <c r="E57" s="12"/>
      <c r="F57" s="12"/>
      <c r="G57" s="12"/>
      <c r="H57" s="12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</row>
    <row r="58" spans="3:39" s="69" customFormat="1" ht="19.95" customHeight="1">
      <c r="C58" s="11"/>
      <c r="D58" s="11"/>
      <c r="E58" s="12"/>
      <c r="F58" s="12"/>
      <c r="G58" s="12"/>
      <c r="H58" s="12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</row>
  </sheetData>
  <sheetProtection sheet="1" objects="1" scenarios="1" formatCells="0"/>
  <mergeCells count="113">
    <mergeCell ref="AA37:AD37"/>
    <mergeCell ref="A32:AD32"/>
    <mergeCell ref="F36:J36"/>
    <mergeCell ref="K36:R36"/>
    <mergeCell ref="S36:Z36"/>
    <mergeCell ref="AA36:AD36"/>
    <mergeCell ref="F37:J37"/>
    <mergeCell ref="K37:N37"/>
    <mergeCell ref="O37:R37"/>
    <mergeCell ref="S37:V37"/>
    <mergeCell ref="W37:Z37"/>
    <mergeCell ref="S31:T31"/>
    <mergeCell ref="U31:V31"/>
    <mergeCell ref="W31:AD31"/>
    <mergeCell ref="A30:D30"/>
    <mergeCell ref="E30:F30"/>
    <mergeCell ref="G30:K30"/>
    <mergeCell ref="S30:T30"/>
    <mergeCell ref="U30:V30"/>
    <mergeCell ref="W30:AD30"/>
    <mergeCell ref="A31:R31"/>
    <mergeCell ref="A29:D29"/>
    <mergeCell ref="E29:F29"/>
    <mergeCell ref="G29:K29"/>
    <mergeCell ref="S29:T29"/>
    <mergeCell ref="U29:V29"/>
    <mergeCell ref="W29:AD29"/>
    <mergeCell ref="A28:D28"/>
    <mergeCell ref="E28:F28"/>
    <mergeCell ref="G28:K28"/>
    <mergeCell ref="S28:T28"/>
    <mergeCell ref="U28:V28"/>
    <mergeCell ref="W28:AD28"/>
    <mergeCell ref="A27:D27"/>
    <mergeCell ref="E27:F27"/>
    <mergeCell ref="G27:K27"/>
    <mergeCell ref="S27:T27"/>
    <mergeCell ref="U27:V27"/>
    <mergeCell ref="W27:AD27"/>
    <mergeCell ref="A26:D26"/>
    <mergeCell ref="E26:F26"/>
    <mergeCell ref="G26:K26"/>
    <mergeCell ref="S26:T26"/>
    <mergeCell ref="U26:V26"/>
    <mergeCell ref="W26:AD26"/>
    <mergeCell ref="A25:D25"/>
    <mergeCell ref="E25:F25"/>
    <mergeCell ref="G25:K25"/>
    <mergeCell ref="S25:T25"/>
    <mergeCell ref="U25:V25"/>
    <mergeCell ref="W25:AD25"/>
    <mergeCell ref="C20:H20"/>
    <mergeCell ref="J20:O20"/>
    <mergeCell ref="V20:X20"/>
    <mergeCell ref="A24:D24"/>
    <mergeCell ref="E24:F24"/>
    <mergeCell ref="G24:K24"/>
    <mergeCell ref="L24:R24"/>
    <mergeCell ref="S24:T24"/>
    <mergeCell ref="U24:V24"/>
    <mergeCell ref="W24:AD24"/>
    <mergeCell ref="C17:H17"/>
    <mergeCell ref="J17:O17"/>
    <mergeCell ref="V17:AD17"/>
    <mergeCell ref="A18:A19"/>
    <mergeCell ref="C18:H18"/>
    <mergeCell ref="J18:O18"/>
    <mergeCell ref="V18:X19"/>
    <mergeCell ref="C19:H19"/>
    <mergeCell ref="J19:O19"/>
    <mergeCell ref="C15:H15"/>
    <mergeCell ref="J15:O15"/>
    <mergeCell ref="V15:X15"/>
    <mergeCell ref="Y15:AD15"/>
    <mergeCell ref="C16:H16"/>
    <mergeCell ref="J16:O16"/>
    <mergeCell ref="V16:AD16"/>
    <mergeCell ref="C13:H13"/>
    <mergeCell ref="J13:O13"/>
    <mergeCell ref="V13:X13"/>
    <mergeCell ref="C14:E14"/>
    <mergeCell ref="F14:G14"/>
    <mergeCell ref="H14:I14"/>
    <mergeCell ref="J14:O14"/>
    <mergeCell ref="V14:X14"/>
    <mergeCell ref="A7:D7"/>
    <mergeCell ref="E7:O7"/>
    <mergeCell ref="Q7:R7"/>
    <mergeCell ref="S7:W7"/>
    <mergeCell ref="X7:Y7"/>
    <mergeCell ref="Q10:T10"/>
    <mergeCell ref="U10:Z10"/>
    <mergeCell ref="C12:H12"/>
    <mergeCell ref="J12:O12"/>
    <mergeCell ref="P12:U12"/>
    <mergeCell ref="V12:AD12"/>
    <mergeCell ref="Z7:AD7"/>
    <mergeCell ref="B8:O9"/>
    <mergeCell ref="Q8:R8"/>
    <mergeCell ref="S8:AC8"/>
    <mergeCell ref="Q9:T9"/>
    <mergeCell ref="V9:AD9"/>
    <mergeCell ref="T1:V1"/>
    <mergeCell ref="W1:AD1"/>
    <mergeCell ref="C2:N3"/>
    <mergeCell ref="Q3:R4"/>
    <mergeCell ref="T3:W3"/>
    <mergeCell ref="T4:AD4"/>
    <mergeCell ref="A5:D6"/>
    <mergeCell ref="E5:L6"/>
    <mergeCell ref="Q5:R6"/>
    <mergeCell ref="T5:AC6"/>
    <mergeCell ref="AD5:AD6"/>
  </mergeCells>
  <phoneticPr fontId="2"/>
  <conditionalFormatting sqref="J16:O16">
    <cfRule type="expression" dxfId="10" priority="1">
      <formula>$J$17&lt;0</formula>
    </cfRule>
  </conditionalFormatting>
  <hyperlinks>
    <hyperlink ref="AF3" location="請求一覧!A1" display="一覧へ" xr:uid="{E6AEB525-B706-4799-907E-1F1EC2B10115}"/>
    <hyperlink ref="D4" r:id="rId1" xr:uid="{AED225A2-EF14-45BB-9B23-8C69381FB41A}"/>
  </hyperlinks>
  <pageMargins left="0.70866141732283472" right="0.19685039370078741" top="0.74803149606299213" bottom="0.19685039370078741" header="0.31496062992125984" footer="0.31496062992125984"/>
  <pageSetup paperSize="9" scale="96" orientation="portrait" verticalDpi="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B9B21-1D1A-467C-AF0B-BDB91727972D}">
  <sheetPr>
    <pageSetUpPr fitToPage="1"/>
  </sheetPr>
  <dimension ref="A1:AM58"/>
  <sheetViews>
    <sheetView showZeros="0" zoomScaleNormal="100" zoomScaleSheetLayoutView="115" workbookViewId="0">
      <selection activeCell="B1" sqref="B1"/>
    </sheetView>
  </sheetViews>
  <sheetFormatPr defaultRowHeight="14.4"/>
  <cols>
    <col min="1" max="1" width="2.69921875" style="69" customWidth="1"/>
    <col min="2" max="2" width="1.69921875" style="69" customWidth="1"/>
    <col min="3" max="4" width="2.69921875" style="11" customWidth="1"/>
    <col min="5" max="7" width="2.69921875" style="12" customWidth="1"/>
    <col min="8" max="8" width="1.69921875" style="12" customWidth="1"/>
    <col min="9" max="9" width="1.69921875" style="11" customWidth="1"/>
    <col min="10" max="31" width="3.19921875" style="11" customWidth="1"/>
    <col min="32" max="32" width="8" style="11" customWidth="1"/>
    <col min="33" max="35" width="3.19921875" style="11" customWidth="1"/>
    <col min="36" max="36" width="7.296875" style="11" customWidth="1"/>
    <col min="37" max="41" width="3.19921875" style="11" customWidth="1"/>
    <col min="42" max="16384" width="8.796875" style="11"/>
  </cols>
  <sheetData>
    <row r="1" spans="1:32" ht="19.95" customHeight="1" thickBot="1">
      <c r="E1" s="65" t="s">
        <v>23</v>
      </c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T1" s="116" t="s">
        <v>73</v>
      </c>
      <c r="U1" s="116"/>
      <c r="V1" s="116"/>
      <c r="W1" s="104" t="str">
        <f>IF(VLOOKUP(AD2,請求一覧!A:F,2,FALSE)=0,"年　　月　　日",VLOOKUP(AD2,請求一覧!A:F,2,FALSE))</f>
        <v>年　　月　　日</v>
      </c>
      <c r="X1" s="104"/>
      <c r="Y1" s="104"/>
      <c r="Z1" s="104"/>
      <c r="AA1" s="104"/>
      <c r="AB1" s="104"/>
      <c r="AC1" s="104"/>
      <c r="AD1" s="104"/>
    </row>
    <row r="2" spans="1:32" ht="15" customHeight="1" thickTop="1">
      <c r="C2" s="105" t="s">
        <v>24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AC2" s="11" t="s">
        <v>1</v>
      </c>
      <c r="AD2" s="62">
        <v>6</v>
      </c>
    </row>
    <row r="3" spans="1:32" ht="15" customHeight="1"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Q3" s="107" t="s">
        <v>25</v>
      </c>
      <c r="R3" s="108"/>
      <c r="S3" s="72"/>
      <c r="T3" s="117" t="str">
        <f>"〒"&amp;基本情報!C4</f>
        <v>〒</v>
      </c>
      <c r="U3" s="117"/>
      <c r="V3" s="117"/>
      <c r="W3" s="117"/>
      <c r="X3" s="72"/>
      <c r="Y3" s="72"/>
      <c r="Z3" s="72"/>
      <c r="AA3" s="72"/>
      <c r="AB3" s="72"/>
      <c r="AC3" s="72"/>
      <c r="AD3" s="64"/>
      <c r="AF3" s="66" t="s">
        <v>74</v>
      </c>
    </row>
    <row r="4" spans="1:32" ht="18" customHeight="1">
      <c r="D4" s="89" t="s">
        <v>85</v>
      </c>
      <c r="Q4" s="109"/>
      <c r="R4" s="110"/>
      <c r="T4" s="118">
        <f>基本情報!C5</f>
        <v>0</v>
      </c>
      <c r="U4" s="118"/>
      <c r="V4" s="118"/>
      <c r="W4" s="118"/>
      <c r="X4" s="118"/>
      <c r="Y4" s="118"/>
      <c r="Z4" s="118"/>
      <c r="AA4" s="118"/>
      <c r="AB4" s="118"/>
      <c r="AC4" s="118"/>
      <c r="AD4" s="119"/>
    </row>
    <row r="5" spans="1:32" ht="18" customHeight="1">
      <c r="A5" s="111" t="s">
        <v>26</v>
      </c>
      <c r="B5" s="111"/>
      <c r="C5" s="111"/>
      <c r="D5" s="111"/>
      <c r="E5" s="112">
        <f>請求一覧!C4</f>
        <v>0</v>
      </c>
      <c r="F5" s="113"/>
      <c r="G5" s="113"/>
      <c r="H5" s="113"/>
      <c r="I5" s="113"/>
      <c r="J5" s="113"/>
      <c r="K5" s="113"/>
      <c r="L5" s="113"/>
      <c r="Q5" s="109" t="s">
        <v>27</v>
      </c>
      <c r="R5" s="110"/>
      <c r="S5" s="13"/>
      <c r="T5" s="114">
        <f>基本情報!C6</f>
        <v>0</v>
      </c>
      <c r="U5" s="114"/>
      <c r="V5" s="114"/>
      <c r="W5" s="114"/>
      <c r="X5" s="114"/>
      <c r="Y5" s="114"/>
      <c r="Z5" s="114"/>
      <c r="AA5" s="114"/>
      <c r="AB5" s="114"/>
      <c r="AC5" s="114"/>
      <c r="AD5" s="115" t="s">
        <v>28</v>
      </c>
    </row>
    <row r="6" spans="1:32" ht="18" customHeight="1">
      <c r="A6" s="111"/>
      <c r="B6" s="111"/>
      <c r="C6" s="111"/>
      <c r="D6" s="111"/>
      <c r="E6" s="113"/>
      <c r="F6" s="113"/>
      <c r="G6" s="113"/>
      <c r="H6" s="113"/>
      <c r="I6" s="113"/>
      <c r="J6" s="113"/>
      <c r="K6" s="113"/>
      <c r="L6" s="113"/>
      <c r="Q6" s="109"/>
      <c r="R6" s="110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5"/>
    </row>
    <row r="7" spans="1:32" ht="18" customHeight="1">
      <c r="A7" s="135" t="s">
        <v>29</v>
      </c>
      <c r="B7" s="136"/>
      <c r="C7" s="136"/>
      <c r="D7" s="136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8"/>
      <c r="Q7" s="139" t="s">
        <v>30</v>
      </c>
      <c r="R7" s="140"/>
      <c r="S7" s="126">
        <f>基本情報!C7</f>
        <v>0</v>
      </c>
      <c r="T7" s="126"/>
      <c r="U7" s="126"/>
      <c r="V7" s="126"/>
      <c r="W7" s="126"/>
      <c r="X7" s="110" t="s">
        <v>31</v>
      </c>
      <c r="Y7" s="110"/>
      <c r="Z7" s="126">
        <f>基本情報!C8</f>
        <v>0</v>
      </c>
      <c r="AA7" s="126"/>
      <c r="AB7" s="126"/>
      <c r="AC7" s="126"/>
      <c r="AD7" s="141"/>
      <c r="AF7" s="67"/>
    </row>
    <row r="8" spans="1:32" ht="19.95" customHeight="1">
      <c r="A8" s="14"/>
      <c r="B8" s="120">
        <f>請求一覧!C5</f>
        <v>0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2"/>
      <c r="Q8" s="125" t="s">
        <v>32</v>
      </c>
      <c r="R8" s="126"/>
      <c r="S8" s="127" t="str">
        <f>基本情報!C10&amp;"　"&amp;基本情報!C11&amp;"　"&amp;基本情報!C12&amp;"　"&amp;基本情報!C13</f>
        <v>　　　</v>
      </c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5"/>
    </row>
    <row r="9" spans="1:32" ht="18" customHeight="1">
      <c r="A9" s="16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4"/>
      <c r="Q9" s="128" t="s">
        <v>92</v>
      </c>
      <c r="R9" s="129"/>
      <c r="S9" s="129"/>
      <c r="T9" s="129"/>
      <c r="U9" s="71"/>
      <c r="V9" s="130">
        <f>基本情報!C14</f>
        <v>0</v>
      </c>
      <c r="W9" s="130"/>
      <c r="X9" s="130"/>
      <c r="Y9" s="130"/>
      <c r="Z9" s="130"/>
      <c r="AA9" s="130"/>
      <c r="AB9" s="130"/>
      <c r="AC9" s="130"/>
      <c r="AD9" s="131"/>
    </row>
    <row r="10" spans="1:32" ht="24" customHeight="1">
      <c r="Q10" s="132" t="s">
        <v>33</v>
      </c>
      <c r="R10" s="132"/>
      <c r="S10" s="132"/>
      <c r="T10" s="132"/>
      <c r="U10" s="133">
        <f>請求一覧!C7</f>
        <v>0</v>
      </c>
      <c r="V10" s="134"/>
      <c r="W10" s="134"/>
      <c r="X10" s="134"/>
      <c r="Y10" s="134"/>
      <c r="Z10" s="134"/>
    </row>
    <row r="11" spans="1:32" ht="10.050000000000001" customHeight="1" thickBot="1">
      <c r="P11" s="18"/>
      <c r="Q11" s="19"/>
      <c r="R11" s="19"/>
      <c r="S11" s="19"/>
      <c r="T11" s="19"/>
      <c r="U11" s="20"/>
      <c r="V11" s="21"/>
      <c r="W11" s="21"/>
      <c r="X11" s="21"/>
      <c r="Y11" s="21"/>
      <c r="Z11" s="21"/>
    </row>
    <row r="12" spans="1:32" ht="30" customHeight="1" thickTop="1">
      <c r="A12" s="22" t="s">
        <v>34</v>
      </c>
      <c r="B12" s="23"/>
      <c r="C12" s="161" t="s">
        <v>35</v>
      </c>
      <c r="D12" s="161"/>
      <c r="E12" s="161"/>
      <c r="F12" s="161"/>
      <c r="G12" s="161"/>
      <c r="H12" s="161"/>
      <c r="I12" s="24"/>
      <c r="J12" s="162">
        <f>請求一覧!C6</f>
        <v>0</v>
      </c>
      <c r="K12" s="163"/>
      <c r="L12" s="163"/>
      <c r="M12" s="163"/>
      <c r="N12" s="163"/>
      <c r="O12" s="163"/>
      <c r="P12" s="164" t="s">
        <v>36</v>
      </c>
      <c r="Q12" s="165"/>
      <c r="R12" s="165"/>
      <c r="S12" s="165"/>
      <c r="T12" s="165"/>
      <c r="U12" s="166"/>
      <c r="V12" s="154" t="s">
        <v>37</v>
      </c>
      <c r="W12" s="167"/>
      <c r="X12" s="167"/>
      <c r="Y12" s="167"/>
      <c r="Z12" s="167"/>
      <c r="AA12" s="167"/>
      <c r="AB12" s="167"/>
      <c r="AC12" s="167"/>
      <c r="AD12" s="167"/>
    </row>
    <row r="13" spans="1:32" ht="30" customHeight="1">
      <c r="A13" s="22" t="s">
        <v>38</v>
      </c>
      <c r="B13" s="23"/>
      <c r="C13" s="155" t="s">
        <v>39</v>
      </c>
      <c r="D13" s="156"/>
      <c r="E13" s="156"/>
      <c r="F13" s="156"/>
      <c r="G13" s="156"/>
      <c r="H13" s="157"/>
      <c r="I13" s="24"/>
      <c r="J13" s="148">
        <f>ROUNDUP(IF(J12&lt;0,J14,IF((J14/0.9)&lt;J12,(J14/0.9),J12)),-4)</f>
        <v>0</v>
      </c>
      <c r="K13" s="149"/>
      <c r="L13" s="150"/>
      <c r="M13" s="151"/>
      <c r="N13" s="152"/>
      <c r="O13" s="149"/>
      <c r="P13" s="25"/>
      <c r="Q13" s="26"/>
      <c r="R13" s="27"/>
      <c r="S13" s="28"/>
      <c r="T13" s="26"/>
      <c r="U13" s="29"/>
      <c r="V13" s="154" t="s">
        <v>40</v>
      </c>
      <c r="W13" s="167"/>
      <c r="X13" s="167"/>
      <c r="Y13" s="30"/>
      <c r="Z13" s="26"/>
      <c r="AA13" s="27"/>
      <c r="AB13" s="28"/>
      <c r="AC13" s="26"/>
      <c r="AD13" s="24"/>
    </row>
    <row r="14" spans="1:32" ht="30" customHeight="1">
      <c r="A14" s="22" t="s">
        <v>41</v>
      </c>
      <c r="B14" s="23"/>
      <c r="C14" s="142" t="s">
        <v>42</v>
      </c>
      <c r="D14" s="142"/>
      <c r="E14" s="143"/>
      <c r="F14" s="144">
        <f>IF(J13=0,90,IF(J14/J13*100=90,90,IF(J14/J13*100&gt;100,100,IF(J14/J13*100&gt;90,J14/J13*100,"≒90"))))</f>
        <v>90</v>
      </c>
      <c r="G14" s="145"/>
      <c r="H14" s="146" t="s">
        <v>43</v>
      </c>
      <c r="I14" s="147"/>
      <c r="J14" s="148">
        <f>J15+J16</f>
        <v>0</v>
      </c>
      <c r="K14" s="149"/>
      <c r="L14" s="150"/>
      <c r="M14" s="151"/>
      <c r="N14" s="152"/>
      <c r="O14" s="149"/>
      <c r="P14" s="25"/>
      <c r="Q14" s="26"/>
      <c r="R14" s="27"/>
      <c r="S14" s="28"/>
      <c r="T14" s="26"/>
      <c r="U14" s="29"/>
      <c r="V14" s="153" t="s">
        <v>44</v>
      </c>
      <c r="W14" s="153"/>
      <c r="X14" s="154"/>
      <c r="Y14" s="30"/>
      <c r="Z14" s="26"/>
      <c r="AA14" s="27"/>
      <c r="AB14" s="28"/>
      <c r="AC14" s="26"/>
      <c r="AD14" s="24"/>
    </row>
    <row r="15" spans="1:32" ht="30" customHeight="1">
      <c r="A15" s="22" t="s">
        <v>45</v>
      </c>
      <c r="B15" s="23"/>
      <c r="C15" s="155" t="s">
        <v>46</v>
      </c>
      <c r="D15" s="156"/>
      <c r="E15" s="156"/>
      <c r="F15" s="156"/>
      <c r="G15" s="156"/>
      <c r="H15" s="157"/>
      <c r="I15" s="24"/>
      <c r="J15" s="148">
        <f>VLOOKUP(AD2,請求一覧!A:F,3,FALSE)</f>
        <v>0</v>
      </c>
      <c r="K15" s="149"/>
      <c r="L15" s="150"/>
      <c r="M15" s="151"/>
      <c r="N15" s="152"/>
      <c r="O15" s="149"/>
      <c r="P15" s="25"/>
      <c r="Q15" s="26"/>
      <c r="R15" s="27"/>
      <c r="S15" s="28"/>
      <c r="T15" s="26"/>
      <c r="U15" s="29"/>
      <c r="V15" s="158" t="s">
        <v>47</v>
      </c>
      <c r="W15" s="159"/>
      <c r="X15" s="160"/>
      <c r="Y15" s="186"/>
      <c r="Z15" s="159"/>
      <c r="AA15" s="159"/>
      <c r="AB15" s="159"/>
      <c r="AC15" s="159"/>
      <c r="AD15" s="159"/>
    </row>
    <row r="16" spans="1:32" ht="30" customHeight="1" thickBot="1">
      <c r="A16" s="22" t="s">
        <v>48</v>
      </c>
      <c r="B16" s="23"/>
      <c r="C16" s="187" t="s">
        <v>49</v>
      </c>
      <c r="D16" s="188"/>
      <c r="E16" s="156"/>
      <c r="F16" s="156"/>
      <c r="G16" s="156"/>
      <c r="H16" s="157"/>
      <c r="I16" s="24"/>
      <c r="J16" s="148">
        <f>VLOOKUP(AD2,請求一覧!A:F,4,FALSE)</f>
        <v>0</v>
      </c>
      <c r="K16" s="149"/>
      <c r="L16" s="150"/>
      <c r="M16" s="151"/>
      <c r="N16" s="152"/>
      <c r="O16" s="149"/>
      <c r="P16" s="25"/>
      <c r="Q16" s="26"/>
      <c r="R16" s="27"/>
      <c r="S16" s="28"/>
      <c r="T16" s="26"/>
      <c r="U16" s="29"/>
      <c r="V16" s="189"/>
      <c r="W16" s="189"/>
      <c r="X16" s="189"/>
      <c r="Y16" s="189"/>
      <c r="Z16" s="189"/>
      <c r="AA16" s="189"/>
      <c r="AB16" s="189"/>
      <c r="AC16" s="189"/>
      <c r="AD16" s="190"/>
    </row>
    <row r="17" spans="1:39" ht="30" customHeight="1" thickTop="1">
      <c r="A17" s="22" t="s">
        <v>50</v>
      </c>
      <c r="B17" s="23"/>
      <c r="C17" s="187" t="s">
        <v>51</v>
      </c>
      <c r="D17" s="188"/>
      <c r="E17" s="156"/>
      <c r="F17" s="156"/>
      <c r="G17" s="156"/>
      <c r="H17" s="157"/>
      <c r="I17" s="24"/>
      <c r="J17" s="148">
        <f>IF(J12=0,0,J12-J14)</f>
        <v>0</v>
      </c>
      <c r="K17" s="149"/>
      <c r="L17" s="150"/>
      <c r="M17" s="151"/>
      <c r="N17" s="152"/>
      <c r="O17" s="149"/>
      <c r="P17" s="25"/>
      <c r="Q17" s="26"/>
      <c r="R17" s="27"/>
      <c r="S17" s="28"/>
      <c r="T17" s="26"/>
      <c r="U17" s="29"/>
      <c r="V17" s="191" t="s">
        <v>52</v>
      </c>
      <c r="W17" s="192"/>
      <c r="X17" s="192"/>
      <c r="Y17" s="192"/>
      <c r="Z17" s="192"/>
      <c r="AA17" s="192"/>
      <c r="AB17" s="192"/>
      <c r="AC17" s="192"/>
      <c r="AD17" s="193"/>
    </row>
    <row r="18" spans="1:39" ht="18" customHeight="1">
      <c r="A18" s="168" t="s">
        <v>53</v>
      </c>
      <c r="B18" s="70"/>
      <c r="C18" s="170"/>
      <c r="D18" s="170"/>
      <c r="E18" s="170"/>
      <c r="F18" s="170"/>
      <c r="G18" s="170"/>
      <c r="H18" s="170"/>
      <c r="I18" s="33"/>
      <c r="J18" s="171"/>
      <c r="K18" s="172"/>
      <c r="L18" s="173"/>
      <c r="M18" s="174"/>
      <c r="N18" s="175"/>
      <c r="O18" s="172"/>
      <c r="P18" s="34"/>
      <c r="Q18" s="33"/>
      <c r="R18" s="35"/>
      <c r="S18" s="36"/>
      <c r="T18" s="33"/>
      <c r="U18" s="37"/>
      <c r="V18" s="176" t="s">
        <v>54</v>
      </c>
      <c r="W18" s="167"/>
      <c r="X18" s="167"/>
      <c r="Y18" s="38"/>
      <c r="Z18" s="33"/>
      <c r="AA18" s="35"/>
      <c r="AB18" s="36"/>
      <c r="AC18" s="33"/>
      <c r="AD18" s="37"/>
    </row>
    <row r="19" spans="1:39" ht="18" customHeight="1">
      <c r="A19" s="169"/>
      <c r="B19" s="39"/>
      <c r="C19" s="178">
        <f>請求一覧!C3</f>
        <v>10</v>
      </c>
      <c r="D19" s="179"/>
      <c r="E19" s="179"/>
      <c r="F19" s="179"/>
      <c r="G19" s="179"/>
      <c r="H19" s="180"/>
      <c r="I19" s="40"/>
      <c r="J19" s="181">
        <f>J16/100*C19</f>
        <v>0</v>
      </c>
      <c r="K19" s="182"/>
      <c r="L19" s="183"/>
      <c r="M19" s="184"/>
      <c r="N19" s="185"/>
      <c r="O19" s="182"/>
      <c r="P19" s="41"/>
      <c r="Q19" s="42"/>
      <c r="R19" s="43"/>
      <c r="S19" s="44"/>
      <c r="T19" s="42"/>
      <c r="U19" s="45"/>
      <c r="V19" s="177"/>
      <c r="W19" s="167"/>
      <c r="X19" s="167"/>
      <c r="Y19" s="46"/>
      <c r="Z19" s="42"/>
      <c r="AA19" s="43"/>
      <c r="AB19" s="44"/>
      <c r="AC19" s="42"/>
      <c r="AD19" s="45"/>
    </row>
    <row r="20" spans="1:39" ht="30" customHeight="1" thickBot="1">
      <c r="A20" s="22" t="s">
        <v>55</v>
      </c>
      <c r="B20" s="23"/>
      <c r="C20" s="187" t="s">
        <v>56</v>
      </c>
      <c r="D20" s="188"/>
      <c r="E20" s="156"/>
      <c r="F20" s="156"/>
      <c r="G20" s="156"/>
      <c r="H20" s="157"/>
      <c r="I20" s="24"/>
      <c r="J20" s="148">
        <f>SUM(J16,J18,J19)</f>
        <v>0</v>
      </c>
      <c r="K20" s="149"/>
      <c r="L20" s="150"/>
      <c r="M20" s="151"/>
      <c r="N20" s="152"/>
      <c r="O20" s="149"/>
      <c r="P20" s="47"/>
      <c r="Q20" s="48"/>
      <c r="R20" s="49"/>
      <c r="S20" s="50"/>
      <c r="T20" s="48"/>
      <c r="U20" s="51"/>
      <c r="V20" s="194" t="s">
        <v>57</v>
      </c>
      <c r="W20" s="195"/>
      <c r="X20" s="195"/>
      <c r="Y20" s="52"/>
      <c r="Z20" s="48"/>
      <c r="AA20" s="49"/>
      <c r="AB20" s="50"/>
      <c r="AC20" s="48"/>
      <c r="AD20" s="51"/>
      <c r="AF20"/>
      <c r="AG20"/>
      <c r="AI20"/>
      <c r="AJ20"/>
      <c r="AL20"/>
      <c r="AM20"/>
    </row>
    <row r="21" spans="1:39" ht="30" customHeight="1" thickTop="1" thickBot="1"/>
    <row r="22" spans="1:39" ht="10.050000000000001" customHeight="1">
      <c r="A22" s="53"/>
      <c r="B22" s="53"/>
      <c r="C22" s="54"/>
      <c r="D22" s="54"/>
      <c r="E22" s="55"/>
      <c r="F22" s="55"/>
      <c r="G22" s="55"/>
      <c r="H22" s="55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</row>
    <row r="23" spans="1:39" ht="19.95" customHeight="1">
      <c r="A23" s="56" t="s">
        <v>58</v>
      </c>
    </row>
    <row r="24" spans="1:39" ht="28.05" customHeight="1">
      <c r="A24" s="167" t="s">
        <v>59</v>
      </c>
      <c r="B24" s="167"/>
      <c r="C24" s="167"/>
      <c r="D24" s="167"/>
      <c r="E24" s="111" t="s">
        <v>60</v>
      </c>
      <c r="F24" s="111"/>
      <c r="G24" s="111" t="s">
        <v>27</v>
      </c>
      <c r="H24" s="111"/>
      <c r="I24" s="111"/>
      <c r="J24" s="111"/>
      <c r="K24" s="111"/>
      <c r="L24" s="167" t="s">
        <v>61</v>
      </c>
      <c r="M24" s="167"/>
      <c r="N24" s="167"/>
      <c r="O24" s="167"/>
      <c r="P24" s="167"/>
      <c r="Q24" s="167"/>
      <c r="R24" s="167"/>
      <c r="S24" s="167" t="s">
        <v>62</v>
      </c>
      <c r="T24" s="167"/>
      <c r="U24" s="196" t="s">
        <v>63</v>
      </c>
      <c r="V24" s="167"/>
      <c r="W24" s="167" t="s">
        <v>64</v>
      </c>
      <c r="X24" s="167"/>
      <c r="Y24" s="167"/>
      <c r="Z24" s="167"/>
      <c r="AA24" s="167"/>
      <c r="AB24" s="167"/>
      <c r="AC24" s="167"/>
      <c r="AD24" s="167"/>
      <c r="AE24" s="57"/>
    </row>
    <row r="25" spans="1:39" ht="25.05" customHeight="1">
      <c r="A25" s="199" t="s">
        <v>65</v>
      </c>
      <c r="B25" s="199"/>
      <c r="C25" s="199"/>
      <c r="D25" s="199"/>
      <c r="E25" s="200" t="str">
        <f t="shared" ref="E25:E30" si="0">IF(A25="/","",A25)</f>
        <v/>
      </c>
      <c r="F25" s="200"/>
      <c r="G25" s="201"/>
      <c r="H25" s="201"/>
      <c r="I25" s="201"/>
      <c r="J25" s="201"/>
      <c r="K25" s="201"/>
      <c r="L25" s="74"/>
      <c r="M25" s="75" t="s">
        <v>66</v>
      </c>
      <c r="N25" s="76"/>
      <c r="O25" s="77" t="s">
        <v>67</v>
      </c>
      <c r="P25" s="78"/>
      <c r="Q25" s="75" t="s">
        <v>66</v>
      </c>
      <c r="R25" s="79"/>
      <c r="S25" s="197"/>
      <c r="T25" s="197"/>
      <c r="U25" s="197"/>
      <c r="V25" s="197"/>
      <c r="W25" s="198"/>
      <c r="X25" s="198"/>
      <c r="Y25" s="198"/>
      <c r="Z25" s="198"/>
      <c r="AA25" s="198"/>
      <c r="AB25" s="198"/>
      <c r="AC25" s="198"/>
      <c r="AD25" s="198"/>
      <c r="AE25" s="57"/>
    </row>
    <row r="26" spans="1:39" ht="25.05" customHeight="1">
      <c r="A26" s="199" t="s">
        <v>65</v>
      </c>
      <c r="B26" s="199"/>
      <c r="C26" s="199"/>
      <c r="D26" s="199"/>
      <c r="E26" s="200" t="str">
        <f t="shared" si="0"/>
        <v/>
      </c>
      <c r="F26" s="200"/>
      <c r="G26" s="201"/>
      <c r="H26" s="201"/>
      <c r="I26" s="201"/>
      <c r="J26" s="201"/>
      <c r="K26" s="201"/>
      <c r="L26" s="74"/>
      <c r="M26" s="75" t="s">
        <v>66</v>
      </c>
      <c r="N26" s="76"/>
      <c r="O26" s="77" t="s">
        <v>67</v>
      </c>
      <c r="P26" s="78"/>
      <c r="Q26" s="75" t="s">
        <v>66</v>
      </c>
      <c r="R26" s="79"/>
      <c r="S26" s="197"/>
      <c r="T26" s="197"/>
      <c r="U26" s="197"/>
      <c r="V26" s="197"/>
      <c r="W26" s="198"/>
      <c r="X26" s="198"/>
      <c r="Y26" s="198"/>
      <c r="Z26" s="198"/>
      <c r="AA26" s="198"/>
      <c r="AB26" s="198"/>
      <c r="AC26" s="198"/>
      <c r="AD26" s="198"/>
      <c r="AE26" s="57"/>
    </row>
    <row r="27" spans="1:39" ht="25.05" customHeight="1">
      <c r="A27" s="207" t="s">
        <v>65</v>
      </c>
      <c r="B27" s="208"/>
      <c r="C27" s="208"/>
      <c r="D27" s="209"/>
      <c r="E27" s="200" t="str">
        <f t="shared" si="0"/>
        <v/>
      </c>
      <c r="F27" s="200"/>
      <c r="G27" s="210"/>
      <c r="H27" s="211"/>
      <c r="I27" s="211"/>
      <c r="J27" s="211"/>
      <c r="K27" s="212"/>
      <c r="L27" s="74"/>
      <c r="M27" s="75" t="s">
        <v>66</v>
      </c>
      <c r="N27" s="76"/>
      <c r="O27" s="77" t="s">
        <v>67</v>
      </c>
      <c r="P27" s="78"/>
      <c r="Q27" s="75" t="s">
        <v>66</v>
      </c>
      <c r="R27" s="79"/>
      <c r="S27" s="202"/>
      <c r="T27" s="203"/>
      <c r="U27" s="202"/>
      <c r="V27" s="203"/>
      <c r="W27" s="204"/>
      <c r="X27" s="205"/>
      <c r="Y27" s="205"/>
      <c r="Z27" s="205"/>
      <c r="AA27" s="205"/>
      <c r="AB27" s="205"/>
      <c r="AC27" s="205"/>
      <c r="AD27" s="206"/>
      <c r="AE27" s="57"/>
    </row>
    <row r="28" spans="1:39" ht="25.05" customHeight="1">
      <c r="A28" s="207" t="s">
        <v>65</v>
      </c>
      <c r="B28" s="208"/>
      <c r="C28" s="208"/>
      <c r="D28" s="209"/>
      <c r="E28" s="200" t="str">
        <f t="shared" si="0"/>
        <v/>
      </c>
      <c r="F28" s="200"/>
      <c r="G28" s="210"/>
      <c r="H28" s="211"/>
      <c r="I28" s="211"/>
      <c r="J28" s="211"/>
      <c r="K28" s="212"/>
      <c r="L28" s="74"/>
      <c r="M28" s="75" t="s">
        <v>66</v>
      </c>
      <c r="N28" s="76"/>
      <c r="O28" s="77" t="s">
        <v>67</v>
      </c>
      <c r="P28" s="78"/>
      <c r="Q28" s="75" t="s">
        <v>66</v>
      </c>
      <c r="R28" s="79"/>
      <c r="S28" s="202"/>
      <c r="T28" s="203"/>
      <c r="U28" s="202"/>
      <c r="V28" s="203"/>
      <c r="W28" s="204"/>
      <c r="X28" s="205"/>
      <c r="Y28" s="205"/>
      <c r="Z28" s="205"/>
      <c r="AA28" s="205"/>
      <c r="AB28" s="205"/>
      <c r="AC28" s="205"/>
      <c r="AD28" s="206"/>
      <c r="AE28" s="57"/>
    </row>
    <row r="29" spans="1:39" ht="25.05" customHeight="1">
      <c r="A29" s="199" t="s">
        <v>65</v>
      </c>
      <c r="B29" s="199"/>
      <c r="C29" s="199"/>
      <c r="D29" s="199"/>
      <c r="E29" s="200" t="str">
        <f t="shared" si="0"/>
        <v/>
      </c>
      <c r="F29" s="200"/>
      <c r="G29" s="201"/>
      <c r="H29" s="201"/>
      <c r="I29" s="201"/>
      <c r="J29" s="201"/>
      <c r="K29" s="201"/>
      <c r="L29" s="74"/>
      <c r="M29" s="75" t="s">
        <v>66</v>
      </c>
      <c r="N29" s="76"/>
      <c r="O29" s="77" t="s">
        <v>67</v>
      </c>
      <c r="P29" s="78"/>
      <c r="Q29" s="75" t="s">
        <v>66</v>
      </c>
      <c r="R29" s="79"/>
      <c r="S29" s="197"/>
      <c r="T29" s="197"/>
      <c r="U29" s="197"/>
      <c r="V29" s="197"/>
      <c r="W29" s="198"/>
      <c r="X29" s="198"/>
      <c r="Y29" s="198"/>
      <c r="Z29" s="198"/>
      <c r="AA29" s="198"/>
      <c r="AB29" s="198"/>
      <c r="AC29" s="198"/>
      <c r="AD29" s="198"/>
      <c r="AE29" s="57"/>
    </row>
    <row r="30" spans="1:39" ht="25.05" customHeight="1" thickBot="1">
      <c r="A30" s="199" t="s">
        <v>65</v>
      </c>
      <c r="B30" s="199"/>
      <c r="C30" s="199"/>
      <c r="D30" s="199"/>
      <c r="E30" s="200" t="str">
        <f t="shared" si="0"/>
        <v/>
      </c>
      <c r="F30" s="200"/>
      <c r="G30" s="201"/>
      <c r="H30" s="201"/>
      <c r="I30" s="201"/>
      <c r="J30" s="201"/>
      <c r="K30" s="201"/>
      <c r="L30" s="74"/>
      <c r="M30" s="75" t="s">
        <v>66</v>
      </c>
      <c r="N30" s="76"/>
      <c r="O30" s="77" t="s">
        <v>67</v>
      </c>
      <c r="P30" s="78"/>
      <c r="Q30" s="75" t="s">
        <v>66</v>
      </c>
      <c r="R30" s="79"/>
      <c r="S30" s="197"/>
      <c r="T30" s="197"/>
      <c r="U30" s="197"/>
      <c r="V30" s="197"/>
      <c r="W30" s="198"/>
      <c r="X30" s="198"/>
      <c r="Y30" s="198"/>
      <c r="Z30" s="198"/>
      <c r="AA30" s="198"/>
      <c r="AB30" s="198"/>
      <c r="AC30" s="198"/>
      <c r="AD30" s="198"/>
      <c r="AE30" s="57"/>
    </row>
    <row r="31" spans="1:39" ht="25.05" customHeight="1" thickTop="1">
      <c r="A31" s="221" t="s">
        <v>81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3"/>
      <c r="S31" s="213"/>
      <c r="T31" s="213"/>
      <c r="U31" s="213"/>
      <c r="V31" s="213"/>
      <c r="W31" s="214"/>
      <c r="X31" s="214"/>
      <c r="Y31" s="214"/>
      <c r="Z31" s="214"/>
      <c r="AA31" s="214"/>
      <c r="AB31" s="214"/>
      <c r="AC31" s="214"/>
      <c r="AD31" s="214"/>
      <c r="AE31" s="57"/>
    </row>
    <row r="32" spans="1:39" ht="30" customHeight="1">
      <c r="A32" s="215" t="s">
        <v>68</v>
      </c>
      <c r="B32" s="215"/>
      <c r="C32" s="215"/>
      <c r="D32" s="215"/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</row>
    <row r="33" spans="1:39" ht="19.95" customHeight="1">
      <c r="A33" s="11" t="s">
        <v>69</v>
      </c>
    </row>
    <row r="34" spans="1:39" ht="10.050000000000001" customHeight="1" thickBot="1"/>
    <row r="35" spans="1:39" ht="10.050000000000001" customHeight="1">
      <c r="A35" s="58"/>
      <c r="B35" s="58"/>
      <c r="C35" s="59"/>
      <c r="D35" s="59"/>
      <c r="E35" s="60"/>
      <c r="F35" s="60"/>
      <c r="G35" s="60"/>
      <c r="H35" s="60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</row>
    <row r="36" spans="1:39" ht="19.95" customHeight="1">
      <c r="F36" s="216" t="s">
        <v>70</v>
      </c>
      <c r="G36" s="216"/>
      <c r="H36" s="216"/>
      <c r="I36" s="216"/>
      <c r="J36" s="216"/>
      <c r="K36" s="217" t="s">
        <v>71</v>
      </c>
      <c r="L36" s="218"/>
      <c r="M36" s="218"/>
      <c r="N36" s="218"/>
      <c r="O36" s="218"/>
      <c r="P36" s="218"/>
      <c r="Q36" s="218"/>
      <c r="R36" s="219"/>
      <c r="S36" s="217"/>
      <c r="T36" s="218"/>
      <c r="U36" s="218"/>
      <c r="V36" s="218"/>
      <c r="W36" s="218"/>
      <c r="X36" s="218"/>
      <c r="Y36" s="218"/>
      <c r="Z36" s="219"/>
      <c r="AA36" s="220" t="s">
        <v>72</v>
      </c>
      <c r="AB36" s="220"/>
      <c r="AC36" s="220"/>
      <c r="AD36" s="220"/>
    </row>
    <row r="37" spans="1:39" ht="79.95" customHeight="1">
      <c r="F37" s="111"/>
      <c r="G37" s="111"/>
      <c r="H37" s="111"/>
      <c r="I37" s="111"/>
      <c r="J37" s="111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7"/>
      <c r="Z37" s="167"/>
      <c r="AA37" s="167"/>
      <c r="AB37" s="167"/>
      <c r="AC37" s="167"/>
      <c r="AD37" s="167"/>
    </row>
    <row r="38" spans="1:39" ht="19.95" customHeight="1"/>
    <row r="39" spans="1:39" ht="19.95" customHeight="1"/>
    <row r="40" spans="1:39" s="69" customFormat="1" ht="19.95" customHeight="1">
      <c r="C40" s="11"/>
      <c r="D40" s="11"/>
      <c r="E40" s="12"/>
      <c r="F40" s="12"/>
      <c r="G40" s="12"/>
      <c r="H40" s="12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</row>
    <row r="41" spans="1:39" s="69" customFormat="1" ht="19.95" customHeight="1">
      <c r="C41" s="11"/>
      <c r="D41" s="11"/>
      <c r="E41" s="12"/>
      <c r="F41" s="12"/>
      <c r="G41" s="12"/>
      <c r="H41" s="12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spans="1:39" s="69" customFormat="1" ht="19.95" customHeight="1">
      <c r="C42" s="11"/>
      <c r="D42" s="11"/>
      <c r="E42" s="12"/>
      <c r="F42" s="12"/>
      <c r="G42" s="12"/>
      <c r="H42" s="12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</row>
    <row r="43" spans="1:39" s="69" customFormat="1" ht="19.95" customHeight="1">
      <c r="C43" s="11"/>
      <c r="D43" s="11"/>
      <c r="E43" s="12"/>
      <c r="F43" s="12"/>
      <c r="G43" s="12"/>
      <c r="H43" s="12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</row>
    <row r="44" spans="1:39" s="69" customFormat="1" ht="19.95" customHeight="1">
      <c r="C44" s="11"/>
      <c r="D44" s="11"/>
      <c r="E44" s="12"/>
      <c r="F44" s="12"/>
      <c r="G44" s="12"/>
      <c r="H44" s="12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</row>
    <row r="45" spans="1:39" s="69" customFormat="1" ht="19.95" customHeight="1">
      <c r="C45" s="11"/>
      <c r="D45" s="11"/>
      <c r="E45" s="12"/>
      <c r="F45" s="12"/>
      <c r="G45" s="12"/>
      <c r="H45" s="12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</row>
    <row r="46" spans="1:39" s="69" customFormat="1" ht="19.95" customHeight="1">
      <c r="C46" s="11"/>
      <c r="D46" s="11"/>
      <c r="E46" s="12"/>
      <c r="F46" s="12"/>
      <c r="G46" s="12"/>
      <c r="H46" s="12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</row>
    <row r="47" spans="1:39" s="69" customFormat="1" ht="19.95" customHeight="1">
      <c r="C47" s="11"/>
      <c r="D47" s="11"/>
      <c r="E47" s="12"/>
      <c r="F47" s="12"/>
      <c r="G47" s="12"/>
      <c r="H47" s="12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</row>
    <row r="48" spans="1:39" s="69" customFormat="1" ht="19.95" customHeight="1">
      <c r="C48" s="11"/>
      <c r="D48" s="11"/>
      <c r="E48" s="12"/>
      <c r="F48" s="12"/>
      <c r="G48" s="12"/>
      <c r="H48" s="12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</row>
    <row r="49" spans="3:39" s="69" customFormat="1" ht="19.95" customHeight="1">
      <c r="C49" s="11"/>
      <c r="D49" s="11"/>
      <c r="E49" s="12"/>
      <c r="F49" s="12"/>
      <c r="G49" s="12"/>
      <c r="H49" s="12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</row>
    <row r="50" spans="3:39" s="69" customFormat="1" ht="19.95" customHeight="1">
      <c r="C50" s="11"/>
      <c r="D50" s="11"/>
      <c r="E50" s="12"/>
      <c r="F50" s="12"/>
      <c r="G50" s="12"/>
      <c r="H50" s="12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</row>
    <row r="51" spans="3:39" s="69" customFormat="1" ht="19.95" customHeight="1">
      <c r="C51" s="11"/>
      <c r="D51" s="11"/>
      <c r="E51" s="12"/>
      <c r="F51" s="12"/>
      <c r="G51" s="12"/>
      <c r="H51" s="12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</row>
    <row r="52" spans="3:39" s="69" customFormat="1" ht="19.95" customHeight="1">
      <c r="C52" s="11"/>
      <c r="D52" s="11"/>
      <c r="E52" s="12"/>
      <c r="F52" s="12"/>
      <c r="G52" s="12"/>
      <c r="H52" s="12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</row>
    <row r="53" spans="3:39" s="69" customFormat="1" ht="19.95" customHeight="1">
      <c r="C53" s="11"/>
      <c r="D53" s="11"/>
      <c r="E53" s="12"/>
      <c r="F53" s="12"/>
      <c r="G53" s="12"/>
      <c r="H53" s="12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</row>
    <row r="54" spans="3:39" s="69" customFormat="1" ht="19.95" customHeight="1">
      <c r="C54" s="11"/>
      <c r="D54" s="11"/>
      <c r="E54" s="12"/>
      <c r="F54" s="12"/>
      <c r="G54" s="12"/>
      <c r="H54" s="12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</row>
    <row r="55" spans="3:39" s="69" customFormat="1" ht="19.95" customHeight="1">
      <c r="C55" s="11"/>
      <c r="D55" s="11"/>
      <c r="E55" s="12"/>
      <c r="F55" s="12"/>
      <c r="G55" s="12"/>
      <c r="H55" s="12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</row>
    <row r="56" spans="3:39" s="69" customFormat="1" ht="19.95" customHeight="1">
      <c r="C56" s="11"/>
      <c r="D56" s="11"/>
      <c r="E56" s="12"/>
      <c r="F56" s="12"/>
      <c r="G56" s="12"/>
      <c r="H56" s="12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</row>
    <row r="57" spans="3:39" s="69" customFormat="1" ht="19.95" customHeight="1">
      <c r="C57" s="11"/>
      <c r="D57" s="11"/>
      <c r="E57" s="12"/>
      <c r="F57" s="12"/>
      <c r="G57" s="12"/>
      <c r="H57" s="12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</row>
    <row r="58" spans="3:39" s="69" customFormat="1" ht="19.95" customHeight="1">
      <c r="C58" s="11"/>
      <c r="D58" s="11"/>
      <c r="E58" s="12"/>
      <c r="F58" s="12"/>
      <c r="G58" s="12"/>
      <c r="H58" s="12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</row>
  </sheetData>
  <sheetProtection sheet="1" objects="1" scenarios="1" formatCells="0"/>
  <mergeCells count="113">
    <mergeCell ref="AA37:AD37"/>
    <mergeCell ref="A32:AD32"/>
    <mergeCell ref="F36:J36"/>
    <mergeCell ref="K36:R36"/>
    <mergeCell ref="S36:Z36"/>
    <mergeCell ref="AA36:AD36"/>
    <mergeCell ref="F37:J37"/>
    <mergeCell ref="K37:N37"/>
    <mergeCell ref="O37:R37"/>
    <mergeCell ref="S37:V37"/>
    <mergeCell ref="W37:Z37"/>
    <mergeCell ref="S31:T31"/>
    <mergeCell ref="U31:V31"/>
    <mergeCell ref="W31:AD31"/>
    <mergeCell ref="A30:D30"/>
    <mergeCell ref="E30:F30"/>
    <mergeCell ref="G30:K30"/>
    <mergeCell ref="S30:T30"/>
    <mergeCell ref="U30:V30"/>
    <mergeCell ref="W30:AD30"/>
    <mergeCell ref="A31:R31"/>
    <mergeCell ref="A29:D29"/>
    <mergeCell ref="E29:F29"/>
    <mergeCell ref="G29:K29"/>
    <mergeCell ref="S29:T29"/>
    <mergeCell ref="U29:V29"/>
    <mergeCell ref="W29:AD29"/>
    <mergeCell ref="A28:D28"/>
    <mergeCell ref="E28:F28"/>
    <mergeCell ref="G28:K28"/>
    <mergeCell ref="S28:T28"/>
    <mergeCell ref="U28:V28"/>
    <mergeCell ref="W28:AD28"/>
    <mergeCell ref="A27:D27"/>
    <mergeCell ref="E27:F27"/>
    <mergeCell ref="G27:K27"/>
    <mergeCell ref="S27:T27"/>
    <mergeCell ref="U27:V27"/>
    <mergeCell ref="W27:AD27"/>
    <mergeCell ref="A26:D26"/>
    <mergeCell ref="E26:F26"/>
    <mergeCell ref="G26:K26"/>
    <mergeCell ref="S26:T26"/>
    <mergeCell ref="U26:V26"/>
    <mergeCell ref="W26:AD26"/>
    <mergeCell ref="A25:D25"/>
    <mergeCell ref="E25:F25"/>
    <mergeCell ref="G25:K25"/>
    <mergeCell ref="S25:T25"/>
    <mergeCell ref="U25:V25"/>
    <mergeCell ref="W25:AD25"/>
    <mergeCell ref="C20:H20"/>
    <mergeCell ref="J20:O20"/>
    <mergeCell ref="V20:X20"/>
    <mergeCell ref="A24:D24"/>
    <mergeCell ref="E24:F24"/>
    <mergeCell ref="G24:K24"/>
    <mergeCell ref="L24:R24"/>
    <mergeCell ref="S24:T24"/>
    <mergeCell ref="U24:V24"/>
    <mergeCell ref="W24:AD24"/>
    <mergeCell ref="C17:H17"/>
    <mergeCell ref="J17:O17"/>
    <mergeCell ref="V17:AD17"/>
    <mergeCell ref="A18:A19"/>
    <mergeCell ref="C18:H18"/>
    <mergeCell ref="J18:O18"/>
    <mergeCell ref="V18:X19"/>
    <mergeCell ref="C19:H19"/>
    <mergeCell ref="J19:O19"/>
    <mergeCell ref="C15:H15"/>
    <mergeCell ref="J15:O15"/>
    <mergeCell ref="V15:X15"/>
    <mergeCell ref="Y15:AD15"/>
    <mergeCell ref="C16:H16"/>
    <mergeCell ref="J16:O16"/>
    <mergeCell ref="V16:AD16"/>
    <mergeCell ref="C13:H13"/>
    <mergeCell ref="J13:O13"/>
    <mergeCell ref="V13:X13"/>
    <mergeCell ref="C14:E14"/>
    <mergeCell ref="F14:G14"/>
    <mergeCell ref="H14:I14"/>
    <mergeCell ref="J14:O14"/>
    <mergeCell ref="V14:X14"/>
    <mergeCell ref="A7:D7"/>
    <mergeCell ref="E7:O7"/>
    <mergeCell ref="Q7:R7"/>
    <mergeCell ref="S7:W7"/>
    <mergeCell ref="X7:Y7"/>
    <mergeCell ref="Q10:T10"/>
    <mergeCell ref="U10:Z10"/>
    <mergeCell ref="C12:H12"/>
    <mergeCell ref="J12:O12"/>
    <mergeCell ref="P12:U12"/>
    <mergeCell ref="V12:AD12"/>
    <mergeCell ref="Z7:AD7"/>
    <mergeCell ref="B8:O9"/>
    <mergeCell ref="Q8:R8"/>
    <mergeCell ref="S8:AC8"/>
    <mergeCell ref="Q9:T9"/>
    <mergeCell ref="V9:AD9"/>
    <mergeCell ref="T1:V1"/>
    <mergeCell ref="W1:AD1"/>
    <mergeCell ref="C2:N3"/>
    <mergeCell ref="Q3:R4"/>
    <mergeCell ref="T3:W3"/>
    <mergeCell ref="T4:AD4"/>
    <mergeCell ref="A5:D6"/>
    <mergeCell ref="E5:L6"/>
    <mergeCell ref="Q5:R6"/>
    <mergeCell ref="T5:AC6"/>
    <mergeCell ref="AD5:AD6"/>
  </mergeCells>
  <phoneticPr fontId="2"/>
  <conditionalFormatting sqref="J16:O16">
    <cfRule type="expression" dxfId="9" priority="1">
      <formula>$J$17&lt;0</formula>
    </cfRule>
  </conditionalFormatting>
  <hyperlinks>
    <hyperlink ref="AF3" location="請求一覧!A1" display="一覧へ" xr:uid="{FE2C197D-96B5-4C93-9485-D294B131F8DF}"/>
    <hyperlink ref="D4" r:id="rId1" xr:uid="{F24C5658-1EE6-4E5D-99F1-70E6B9F9C8E7}"/>
  </hyperlinks>
  <pageMargins left="0.70866141732283472" right="0.19685039370078741" top="0.74803149606299213" bottom="0.19685039370078741" header="0.31496062992125984" footer="0.31496062992125984"/>
  <pageSetup paperSize="9" scale="96" orientation="portrait" verticalDpi="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8D77E-639B-4CAA-A37C-966A60D0C2D3}">
  <sheetPr>
    <pageSetUpPr fitToPage="1"/>
  </sheetPr>
  <dimension ref="A1:AM58"/>
  <sheetViews>
    <sheetView showZeros="0" zoomScaleNormal="100" zoomScaleSheetLayoutView="115" workbookViewId="0">
      <selection activeCell="B1" sqref="B1"/>
    </sheetView>
  </sheetViews>
  <sheetFormatPr defaultRowHeight="14.4"/>
  <cols>
    <col min="1" max="1" width="2.69921875" style="69" customWidth="1"/>
    <col min="2" max="2" width="1.69921875" style="69" customWidth="1"/>
    <col min="3" max="4" width="2.69921875" style="11" customWidth="1"/>
    <col min="5" max="7" width="2.69921875" style="12" customWidth="1"/>
    <col min="8" max="8" width="1.69921875" style="12" customWidth="1"/>
    <col min="9" max="9" width="1.69921875" style="11" customWidth="1"/>
    <col min="10" max="31" width="3.19921875" style="11" customWidth="1"/>
    <col min="32" max="32" width="8" style="11" customWidth="1"/>
    <col min="33" max="35" width="3.19921875" style="11" customWidth="1"/>
    <col min="36" max="36" width="7.296875" style="11" customWidth="1"/>
    <col min="37" max="41" width="3.19921875" style="11" customWidth="1"/>
    <col min="42" max="16384" width="8.796875" style="11"/>
  </cols>
  <sheetData>
    <row r="1" spans="1:32" ht="19.95" customHeight="1" thickBot="1">
      <c r="E1" s="65" t="s">
        <v>23</v>
      </c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T1" s="116" t="s">
        <v>73</v>
      </c>
      <c r="U1" s="116"/>
      <c r="V1" s="116"/>
      <c r="W1" s="104" t="str">
        <f>IF(VLOOKUP(AD2,請求一覧!A:F,2,FALSE)=0,"年　　月　　日",VLOOKUP(AD2,請求一覧!A:F,2,FALSE))</f>
        <v>年　　月　　日</v>
      </c>
      <c r="X1" s="104"/>
      <c r="Y1" s="104"/>
      <c r="Z1" s="104"/>
      <c r="AA1" s="104"/>
      <c r="AB1" s="104"/>
      <c r="AC1" s="104"/>
      <c r="AD1" s="104"/>
    </row>
    <row r="2" spans="1:32" ht="15" customHeight="1" thickTop="1">
      <c r="C2" s="105" t="s">
        <v>24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AC2" s="11" t="s">
        <v>1</v>
      </c>
      <c r="AD2" s="62">
        <v>7</v>
      </c>
    </row>
    <row r="3" spans="1:32" ht="15" customHeight="1"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Q3" s="107" t="s">
        <v>25</v>
      </c>
      <c r="R3" s="108"/>
      <c r="S3" s="72"/>
      <c r="T3" s="117" t="str">
        <f>"〒"&amp;基本情報!C4</f>
        <v>〒</v>
      </c>
      <c r="U3" s="117"/>
      <c r="V3" s="117"/>
      <c r="W3" s="117"/>
      <c r="X3" s="72"/>
      <c r="Y3" s="72"/>
      <c r="Z3" s="72"/>
      <c r="AA3" s="72"/>
      <c r="AB3" s="72"/>
      <c r="AC3" s="72"/>
      <c r="AD3" s="64"/>
      <c r="AF3" s="66" t="s">
        <v>74</v>
      </c>
    </row>
    <row r="4" spans="1:32" ht="18" customHeight="1">
      <c r="D4" s="89" t="s">
        <v>85</v>
      </c>
      <c r="Q4" s="109"/>
      <c r="R4" s="110"/>
      <c r="T4" s="118">
        <f>基本情報!C5</f>
        <v>0</v>
      </c>
      <c r="U4" s="118"/>
      <c r="V4" s="118"/>
      <c r="W4" s="118"/>
      <c r="X4" s="118"/>
      <c r="Y4" s="118"/>
      <c r="Z4" s="118"/>
      <c r="AA4" s="118"/>
      <c r="AB4" s="118"/>
      <c r="AC4" s="118"/>
      <c r="AD4" s="119"/>
    </row>
    <row r="5" spans="1:32" ht="18" customHeight="1">
      <c r="A5" s="111" t="s">
        <v>26</v>
      </c>
      <c r="B5" s="111"/>
      <c r="C5" s="111"/>
      <c r="D5" s="111"/>
      <c r="E5" s="112">
        <f>請求一覧!C4</f>
        <v>0</v>
      </c>
      <c r="F5" s="113"/>
      <c r="G5" s="113"/>
      <c r="H5" s="113"/>
      <c r="I5" s="113"/>
      <c r="J5" s="113"/>
      <c r="K5" s="113"/>
      <c r="L5" s="113"/>
      <c r="Q5" s="109" t="s">
        <v>27</v>
      </c>
      <c r="R5" s="110"/>
      <c r="S5" s="13"/>
      <c r="T5" s="114">
        <f>基本情報!C6</f>
        <v>0</v>
      </c>
      <c r="U5" s="114"/>
      <c r="V5" s="114"/>
      <c r="W5" s="114"/>
      <c r="X5" s="114"/>
      <c r="Y5" s="114"/>
      <c r="Z5" s="114"/>
      <c r="AA5" s="114"/>
      <c r="AB5" s="114"/>
      <c r="AC5" s="114"/>
      <c r="AD5" s="115" t="s">
        <v>28</v>
      </c>
    </row>
    <row r="6" spans="1:32" ht="18" customHeight="1">
      <c r="A6" s="111"/>
      <c r="B6" s="111"/>
      <c r="C6" s="111"/>
      <c r="D6" s="111"/>
      <c r="E6" s="113"/>
      <c r="F6" s="113"/>
      <c r="G6" s="113"/>
      <c r="H6" s="113"/>
      <c r="I6" s="113"/>
      <c r="J6" s="113"/>
      <c r="K6" s="113"/>
      <c r="L6" s="113"/>
      <c r="Q6" s="109"/>
      <c r="R6" s="110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5"/>
    </row>
    <row r="7" spans="1:32" ht="18" customHeight="1">
      <c r="A7" s="135" t="s">
        <v>29</v>
      </c>
      <c r="B7" s="136"/>
      <c r="C7" s="136"/>
      <c r="D7" s="136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8"/>
      <c r="Q7" s="139" t="s">
        <v>30</v>
      </c>
      <c r="R7" s="140"/>
      <c r="S7" s="126">
        <f>基本情報!C7</f>
        <v>0</v>
      </c>
      <c r="T7" s="126"/>
      <c r="U7" s="126"/>
      <c r="V7" s="126"/>
      <c r="W7" s="126"/>
      <c r="X7" s="110" t="s">
        <v>31</v>
      </c>
      <c r="Y7" s="110"/>
      <c r="Z7" s="126">
        <f>基本情報!C8</f>
        <v>0</v>
      </c>
      <c r="AA7" s="126"/>
      <c r="AB7" s="126"/>
      <c r="AC7" s="126"/>
      <c r="AD7" s="141"/>
      <c r="AF7" s="67"/>
    </row>
    <row r="8" spans="1:32" ht="19.95" customHeight="1">
      <c r="A8" s="14"/>
      <c r="B8" s="120">
        <f>請求一覧!C5</f>
        <v>0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2"/>
      <c r="Q8" s="125" t="s">
        <v>32</v>
      </c>
      <c r="R8" s="126"/>
      <c r="S8" s="127" t="str">
        <f>基本情報!C10&amp;"　"&amp;基本情報!C11&amp;"　"&amp;基本情報!C12&amp;"　"&amp;基本情報!C13</f>
        <v>　　　</v>
      </c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5"/>
    </row>
    <row r="9" spans="1:32" ht="18" customHeight="1">
      <c r="A9" s="16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4"/>
      <c r="Q9" s="128" t="s">
        <v>92</v>
      </c>
      <c r="R9" s="129"/>
      <c r="S9" s="129"/>
      <c r="T9" s="129"/>
      <c r="U9" s="71"/>
      <c r="V9" s="130">
        <f>基本情報!C14</f>
        <v>0</v>
      </c>
      <c r="W9" s="130"/>
      <c r="X9" s="130"/>
      <c r="Y9" s="130"/>
      <c r="Z9" s="130"/>
      <c r="AA9" s="130"/>
      <c r="AB9" s="130"/>
      <c r="AC9" s="130"/>
      <c r="AD9" s="131"/>
    </row>
    <row r="10" spans="1:32" ht="24" customHeight="1">
      <c r="Q10" s="132" t="s">
        <v>33</v>
      </c>
      <c r="R10" s="132"/>
      <c r="S10" s="132"/>
      <c r="T10" s="132"/>
      <c r="U10" s="133">
        <f>請求一覧!C7</f>
        <v>0</v>
      </c>
      <c r="V10" s="134"/>
      <c r="W10" s="134"/>
      <c r="X10" s="134"/>
      <c r="Y10" s="134"/>
      <c r="Z10" s="134"/>
    </row>
    <row r="11" spans="1:32" ht="10.050000000000001" customHeight="1" thickBot="1">
      <c r="P11" s="18"/>
      <c r="Q11" s="19"/>
      <c r="R11" s="19"/>
      <c r="S11" s="19"/>
      <c r="T11" s="19"/>
      <c r="U11" s="20"/>
      <c r="V11" s="21"/>
      <c r="W11" s="21"/>
      <c r="X11" s="21"/>
      <c r="Y11" s="21"/>
      <c r="Z11" s="21"/>
    </row>
    <row r="12" spans="1:32" ht="30" customHeight="1" thickTop="1">
      <c r="A12" s="22" t="s">
        <v>34</v>
      </c>
      <c r="B12" s="23"/>
      <c r="C12" s="161" t="s">
        <v>35</v>
      </c>
      <c r="D12" s="161"/>
      <c r="E12" s="161"/>
      <c r="F12" s="161"/>
      <c r="G12" s="161"/>
      <c r="H12" s="161"/>
      <c r="I12" s="24"/>
      <c r="J12" s="162">
        <f>請求一覧!C6</f>
        <v>0</v>
      </c>
      <c r="K12" s="163"/>
      <c r="L12" s="163"/>
      <c r="M12" s="163"/>
      <c r="N12" s="163"/>
      <c r="O12" s="163"/>
      <c r="P12" s="164" t="s">
        <v>36</v>
      </c>
      <c r="Q12" s="165"/>
      <c r="R12" s="165"/>
      <c r="S12" s="165"/>
      <c r="T12" s="165"/>
      <c r="U12" s="166"/>
      <c r="V12" s="154" t="s">
        <v>37</v>
      </c>
      <c r="W12" s="167"/>
      <c r="X12" s="167"/>
      <c r="Y12" s="167"/>
      <c r="Z12" s="167"/>
      <c r="AA12" s="167"/>
      <c r="AB12" s="167"/>
      <c r="AC12" s="167"/>
      <c r="AD12" s="167"/>
    </row>
    <row r="13" spans="1:32" ht="30" customHeight="1">
      <c r="A13" s="22" t="s">
        <v>38</v>
      </c>
      <c r="B13" s="23"/>
      <c r="C13" s="155" t="s">
        <v>39</v>
      </c>
      <c r="D13" s="156"/>
      <c r="E13" s="156"/>
      <c r="F13" s="156"/>
      <c r="G13" s="156"/>
      <c r="H13" s="157"/>
      <c r="I13" s="24"/>
      <c r="J13" s="148">
        <f>ROUNDUP(IF(J12&lt;0,J14,IF((J14/0.9)&lt;J12,(J14/0.9),J12)),-4)</f>
        <v>0</v>
      </c>
      <c r="K13" s="149"/>
      <c r="L13" s="150"/>
      <c r="M13" s="151"/>
      <c r="N13" s="152"/>
      <c r="O13" s="149"/>
      <c r="P13" s="25"/>
      <c r="Q13" s="26"/>
      <c r="R13" s="27"/>
      <c r="S13" s="28"/>
      <c r="T13" s="26"/>
      <c r="U13" s="29"/>
      <c r="V13" s="154" t="s">
        <v>40</v>
      </c>
      <c r="W13" s="167"/>
      <c r="X13" s="167"/>
      <c r="Y13" s="30"/>
      <c r="Z13" s="26"/>
      <c r="AA13" s="27"/>
      <c r="AB13" s="28"/>
      <c r="AC13" s="26"/>
      <c r="AD13" s="24"/>
    </row>
    <row r="14" spans="1:32" ht="30" customHeight="1">
      <c r="A14" s="22" t="s">
        <v>41</v>
      </c>
      <c r="B14" s="23"/>
      <c r="C14" s="142" t="s">
        <v>42</v>
      </c>
      <c r="D14" s="142"/>
      <c r="E14" s="143"/>
      <c r="F14" s="144">
        <f>IF(J13=0,90,IF(J14/J13*100=90,90,IF(J14/J13*100&gt;100,100,IF(J14/J13*100&gt;90,J14/J13*100,"≒90"))))</f>
        <v>90</v>
      </c>
      <c r="G14" s="145"/>
      <c r="H14" s="146" t="s">
        <v>43</v>
      </c>
      <c r="I14" s="147"/>
      <c r="J14" s="148">
        <f>J15+J16</f>
        <v>0</v>
      </c>
      <c r="K14" s="149"/>
      <c r="L14" s="150"/>
      <c r="M14" s="151"/>
      <c r="N14" s="152"/>
      <c r="O14" s="149"/>
      <c r="P14" s="25"/>
      <c r="Q14" s="26"/>
      <c r="R14" s="27"/>
      <c r="S14" s="28"/>
      <c r="T14" s="26"/>
      <c r="U14" s="29"/>
      <c r="V14" s="153" t="s">
        <v>44</v>
      </c>
      <c r="W14" s="153"/>
      <c r="X14" s="154"/>
      <c r="Y14" s="30"/>
      <c r="Z14" s="26"/>
      <c r="AA14" s="27"/>
      <c r="AB14" s="28"/>
      <c r="AC14" s="26"/>
      <c r="AD14" s="24"/>
    </row>
    <row r="15" spans="1:32" ht="30" customHeight="1">
      <c r="A15" s="22" t="s">
        <v>45</v>
      </c>
      <c r="B15" s="23"/>
      <c r="C15" s="155" t="s">
        <v>46</v>
      </c>
      <c r="D15" s="156"/>
      <c r="E15" s="156"/>
      <c r="F15" s="156"/>
      <c r="G15" s="156"/>
      <c r="H15" s="157"/>
      <c r="I15" s="24"/>
      <c r="J15" s="148">
        <f>VLOOKUP(AD2,請求一覧!A:F,3,FALSE)</f>
        <v>0</v>
      </c>
      <c r="K15" s="149"/>
      <c r="L15" s="150"/>
      <c r="M15" s="151"/>
      <c r="N15" s="152"/>
      <c r="O15" s="149"/>
      <c r="P15" s="25"/>
      <c r="Q15" s="26"/>
      <c r="R15" s="27"/>
      <c r="S15" s="28"/>
      <c r="T15" s="26"/>
      <c r="U15" s="29"/>
      <c r="V15" s="158" t="s">
        <v>47</v>
      </c>
      <c r="W15" s="159"/>
      <c r="X15" s="160"/>
      <c r="Y15" s="186"/>
      <c r="Z15" s="159"/>
      <c r="AA15" s="159"/>
      <c r="AB15" s="159"/>
      <c r="AC15" s="159"/>
      <c r="AD15" s="159"/>
    </row>
    <row r="16" spans="1:32" ht="30" customHeight="1" thickBot="1">
      <c r="A16" s="22" t="s">
        <v>48</v>
      </c>
      <c r="B16" s="23"/>
      <c r="C16" s="187" t="s">
        <v>49</v>
      </c>
      <c r="D16" s="188"/>
      <c r="E16" s="156"/>
      <c r="F16" s="156"/>
      <c r="G16" s="156"/>
      <c r="H16" s="157"/>
      <c r="I16" s="24"/>
      <c r="J16" s="148">
        <f>VLOOKUP(AD2,請求一覧!A:F,4,FALSE)</f>
        <v>0</v>
      </c>
      <c r="K16" s="149"/>
      <c r="L16" s="150"/>
      <c r="M16" s="151"/>
      <c r="N16" s="152"/>
      <c r="O16" s="149"/>
      <c r="P16" s="25"/>
      <c r="Q16" s="26"/>
      <c r="R16" s="27"/>
      <c r="S16" s="28"/>
      <c r="T16" s="26"/>
      <c r="U16" s="29"/>
      <c r="V16" s="189"/>
      <c r="W16" s="189"/>
      <c r="X16" s="189"/>
      <c r="Y16" s="189"/>
      <c r="Z16" s="189"/>
      <c r="AA16" s="189"/>
      <c r="AB16" s="189"/>
      <c r="AC16" s="189"/>
      <c r="AD16" s="190"/>
    </row>
    <row r="17" spans="1:39" ht="30" customHeight="1" thickTop="1">
      <c r="A17" s="22" t="s">
        <v>50</v>
      </c>
      <c r="B17" s="23"/>
      <c r="C17" s="187" t="s">
        <v>51</v>
      </c>
      <c r="D17" s="188"/>
      <c r="E17" s="156"/>
      <c r="F17" s="156"/>
      <c r="G17" s="156"/>
      <c r="H17" s="157"/>
      <c r="I17" s="24"/>
      <c r="J17" s="148">
        <f>IF(J12=0,0,J12-J14)</f>
        <v>0</v>
      </c>
      <c r="K17" s="149"/>
      <c r="L17" s="150"/>
      <c r="M17" s="151"/>
      <c r="N17" s="152"/>
      <c r="O17" s="149"/>
      <c r="P17" s="25"/>
      <c r="Q17" s="26"/>
      <c r="R17" s="27"/>
      <c r="S17" s="28"/>
      <c r="T17" s="26"/>
      <c r="U17" s="29"/>
      <c r="V17" s="191" t="s">
        <v>52</v>
      </c>
      <c r="W17" s="192"/>
      <c r="X17" s="192"/>
      <c r="Y17" s="192"/>
      <c r="Z17" s="192"/>
      <c r="AA17" s="192"/>
      <c r="AB17" s="192"/>
      <c r="AC17" s="192"/>
      <c r="AD17" s="193"/>
    </row>
    <row r="18" spans="1:39" ht="18" customHeight="1">
      <c r="A18" s="168" t="s">
        <v>53</v>
      </c>
      <c r="B18" s="70"/>
      <c r="C18" s="170"/>
      <c r="D18" s="170"/>
      <c r="E18" s="170"/>
      <c r="F18" s="170"/>
      <c r="G18" s="170"/>
      <c r="H18" s="170"/>
      <c r="I18" s="33"/>
      <c r="J18" s="171"/>
      <c r="K18" s="172"/>
      <c r="L18" s="173"/>
      <c r="M18" s="174"/>
      <c r="N18" s="175"/>
      <c r="O18" s="172"/>
      <c r="P18" s="34"/>
      <c r="Q18" s="33"/>
      <c r="R18" s="35"/>
      <c r="S18" s="36"/>
      <c r="T18" s="33"/>
      <c r="U18" s="37"/>
      <c r="V18" s="176" t="s">
        <v>54</v>
      </c>
      <c r="W18" s="167"/>
      <c r="X18" s="167"/>
      <c r="Y18" s="38"/>
      <c r="Z18" s="33"/>
      <c r="AA18" s="35"/>
      <c r="AB18" s="36"/>
      <c r="AC18" s="33"/>
      <c r="AD18" s="37"/>
    </row>
    <row r="19" spans="1:39" ht="18" customHeight="1">
      <c r="A19" s="169"/>
      <c r="B19" s="39"/>
      <c r="C19" s="178">
        <f>請求一覧!C3</f>
        <v>10</v>
      </c>
      <c r="D19" s="179"/>
      <c r="E19" s="179"/>
      <c r="F19" s="179"/>
      <c r="G19" s="179"/>
      <c r="H19" s="180"/>
      <c r="I19" s="40"/>
      <c r="J19" s="181">
        <f>J16/100*C19</f>
        <v>0</v>
      </c>
      <c r="K19" s="182"/>
      <c r="L19" s="183"/>
      <c r="M19" s="184"/>
      <c r="N19" s="185"/>
      <c r="O19" s="182"/>
      <c r="P19" s="41"/>
      <c r="Q19" s="42"/>
      <c r="R19" s="43"/>
      <c r="S19" s="44"/>
      <c r="T19" s="42"/>
      <c r="U19" s="45"/>
      <c r="V19" s="177"/>
      <c r="W19" s="167"/>
      <c r="X19" s="167"/>
      <c r="Y19" s="46"/>
      <c r="Z19" s="42"/>
      <c r="AA19" s="43"/>
      <c r="AB19" s="44"/>
      <c r="AC19" s="42"/>
      <c r="AD19" s="45"/>
    </row>
    <row r="20" spans="1:39" ht="30" customHeight="1" thickBot="1">
      <c r="A20" s="22" t="s">
        <v>55</v>
      </c>
      <c r="B20" s="23"/>
      <c r="C20" s="187" t="s">
        <v>56</v>
      </c>
      <c r="D20" s="188"/>
      <c r="E20" s="156"/>
      <c r="F20" s="156"/>
      <c r="G20" s="156"/>
      <c r="H20" s="157"/>
      <c r="I20" s="24"/>
      <c r="J20" s="148">
        <f>SUM(J16,J18,J19)</f>
        <v>0</v>
      </c>
      <c r="K20" s="149"/>
      <c r="L20" s="150"/>
      <c r="M20" s="151"/>
      <c r="N20" s="152"/>
      <c r="O20" s="149"/>
      <c r="P20" s="47"/>
      <c r="Q20" s="48"/>
      <c r="R20" s="49"/>
      <c r="S20" s="50"/>
      <c r="T20" s="48"/>
      <c r="U20" s="51"/>
      <c r="V20" s="194" t="s">
        <v>57</v>
      </c>
      <c r="W20" s="195"/>
      <c r="X20" s="195"/>
      <c r="Y20" s="52"/>
      <c r="Z20" s="48"/>
      <c r="AA20" s="49"/>
      <c r="AB20" s="50"/>
      <c r="AC20" s="48"/>
      <c r="AD20" s="51"/>
      <c r="AF20"/>
      <c r="AG20"/>
      <c r="AI20"/>
      <c r="AJ20"/>
      <c r="AL20"/>
      <c r="AM20"/>
    </row>
    <row r="21" spans="1:39" ht="30" customHeight="1" thickTop="1" thickBot="1"/>
    <row r="22" spans="1:39" ht="10.050000000000001" customHeight="1">
      <c r="A22" s="53"/>
      <c r="B22" s="53"/>
      <c r="C22" s="54"/>
      <c r="D22" s="54"/>
      <c r="E22" s="55"/>
      <c r="F22" s="55"/>
      <c r="G22" s="55"/>
      <c r="H22" s="55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</row>
    <row r="23" spans="1:39" ht="19.95" customHeight="1">
      <c r="A23" s="56" t="s">
        <v>58</v>
      </c>
    </row>
    <row r="24" spans="1:39" ht="28.05" customHeight="1">
      <c r="A24" s="167" t="s">
        <v>59</v>
      </c>
      <c r="B24" s="167"/>
      <c r="C24" s="167"/>
      <c r="D24" s="167"/>
      <c r="E24" s="111" t="s">
        <v>60</v>
      </c>
      <c r="F24" s="111"/>
      <c r="G24" s="111" t="s">
        <v>27</v>
      </c>
      <c r="H24" s="111"/>
      <c r="I24" s="111"/>
      <c r="J24" s="111"/>
      <c r="K24" s="111"/>
      <c r="L24" s="167" t="s">
        <v>61</v>
      </c>
      <c r="M24" s="167"/>
      <c r="N24" s="167"/>
      <c r="O24" s="167"/>
      <c r="P24" s="167"/>
      <c r="Q24" s="167"/>
      <c r="R24" s="167"/>
      <c r="S24" s="167" t="s">
        <v>62</v>
      </c>
      <c r="T24" s="167"/>
      <c r="U24" s="196" t="s">
        <v>63</v>
      </c>
      <c r="V24" s="167"/>
      <c r="W24" s="167" t="s">
        <v>64</v>
      </c>
      <c r="X24" s="167"/>
      <c r="Y24" s="167"/>
      <c r="Z24" s="167"/>
      <c r="AA24" s="167"/>
      <c r="AB24" s="167"/>
      <c r="AC24" s="167"/>
      <c r="AD24" s="167"/>
      <c r="AE24" s="57"/>
    </row>
    <row r="25" spans="1:39" ht="25.05" customHeight="1">
      <c r="A25" s="199" t="s">
        <v>65</v>
      </c>
      <c r="B25" s="199"/>
      <c r="C25" s="199"/>
      <c r="D25" s="199"/>
      <c r="E25" s="200" t="str">
        <f t="shared" ref="E25:E30" si="0">IF(A25="/","",A25)</f>
        <v/>
      </c>
      <c r="F25" s="200"/>
      <c r="G25" s="201"/>
      <c r="H25" s="201"/>
      <c r="I25" s="201"/>
      <c r="J25" s="201"/>
      <c r="K25" s="201"/>
      <c r="L25" s="74"/>
      <c r="M25" s="75" t="s">
        <v>66</v>
      </c>
      <c r="N25" s="76"/>
      <c r="O25" s="77" t="s">
        <v>67</v>
      </c>
      <c r="P25" s="78"/>
      <c r="Q25" s="75" t="s">
        <v>66</v>
      </c>
      <c r="R25" s="79"/>
      <c r="S25" s="197"/>
      <c r="T25" s="197"/>
      <c r="U25" s="197"/>
      <c r="V25" s="197"/>
      <c r="W25" s="198"/>
      <c r="X25" s="198"/>
      <c r="Y25" s="198"/>
      <c r="Z25" s="198"/>
      <c r="AA25" s="198"/>
      <c r="AB25" s="198"/>
      <c r="AC25" s="198"/>
      <c r="AD25" s="198"/>
      <c r="AE25" s="57"/>
    </row>
    <row r="26" spans="1:39" ht="25.05" customHeight="1">
      <c r="A26" s="199" t="s">
        <v>65</v>
      </c>
      <c r="B26" s="199"/>
      <c r="C26" s="199"/>
      <c r="D26" s="199"/>
      <c r="E26" s="200" t="str">
        <f t="shared" si="0"/>
        <v/>
      </c>
      <c r="F26" s="200"/>
      <c r="G26" s="201"/>
      <c r="H26" s="201"/>
      <c r="I26" s="201"/>
      <c r="J26" s="201"/>
      <c r="K26" s="201"/>
      <c r="L26" s="74"/>
      <c r="M26" s="75" t="s">
        <v>66</v>
      </c>
      <c r="N26" s="76"/>
      <c r="O26" s="77" t="s">
        <v>67</v>
      </c>
      <c r="P26" s="78"/>
      <c r="Q26" s="75" t="s">
        <v>66</v>
      </c>
      <c r="R26" s="79"/>
      <c r="S26" s="197"/>
      <c r="T26" s="197"/>
      <c r="U26" s="197"/>
      <c r="V26" s="197"/>
      <c r="W26" s="198"/>
      <c r="X26" s="198"/>
      <c r="Y26" s="198"/>
      <c r="Z26" s="198"/>
      <c r="AA26" s="198"/>
      <c r="AB26" s="198"/>
      <c r="AC26" s="198"/>
      <c r="AD26" s="198"/>
      <c r="AE26" s="57"/>
    </row>
    <row r="27" spans="1:39" ht="25.05" customHeight="1">
      <c r="A27" s="207" t="s">
        <v>65</v>
      </c>
      <c r="B27" s="208"/>
      <c r="C27" s="208"/>
      <c r="D27" s="209"/>
      <c r="E27" s="200" t="str">
        <f t="shared" si="0"/>
        <v/>
      </c>
      <c r="F27" s="200"/>
      <c r="G27" s="210"/>
      <c r="H27" s="211"/>
      <c r="I27" s="211"/>
      <c r="J27" s="211"/>
      <c r="K27" s="212"/>
      <c r="L27" s="74"/>
      <c r="M27" s="75" t="s">
        <v>66</v>
      </c>
      <c r="N27" s="76"/>
      <c r="O27" s="77" t="s">
        <v>67</v>
      </c>
      <c r="P27" s="78"/>
      <c r="Q27" s="75" t="s">
        <v>66</v>
      </c>
      <c r="R27" s="79"/>
      <c r="S27" s="202"/>
      <c r="T27" s="203"/>
      <c r="U27" s="202"/>
      <c r="V27" s="203"/>
      <c r="W27" s="204"/>
      <c r="X27" s="205"/>
      <c r="Y27" s="205"/>
      <c r="Z27" s="205"/>
      <c r="AA27" s="205"/>
      <c r="AB27" s="205"/>
      <c r="AC27" s="205"/>
      <c r="AD27" s="206"/>
      <c r="AE27" s="57"/>
    </row>
    <row r="28" spans="1:39" ht="25.05" customHeight="1">
      <c r="A28" s="207" t="s">
        <v>65</v>
      </c>
      <c r="B28" s="208"/>
      <c r="C28" s="208"/>
      <c r="D28" s="209"/>
      <c r="E28" s="200" t="str">
        <f t="shared" si="0"/>
        <v/>
      </c>
      <c r="F28" s="200"/>
      <c r="G28" s="210"/>
      <c r="H28" s="211"/>
      <c r="I28" s="211"/>
      <c r="J28" s="211"/>
      <c r="K28" s="212"/>
      <c r="L28" s="74"/>
      <c r="M28" s="75" t="s">
        <v>66</v>
      </c>
      <c r="N28" s="76"/>
      <c r="O28" s="77" t="s">
        <v>67</v>
      </c>
      <c r="P28" s="78"/>
      <c r="Q28" s="75" t="s">
        <v>66</v>
      </c>
      <c r="R28" s="79"/>
      <c r="S28" s="202"/>
      <c r="T28" s="203"/>
      <c r="U28" s="202"/>
      <c r="V28" s="203"/>
      <c r="W28" s="204"/>
      <c r="X28" s="205"/>
      <c r="Y28" s="205"/>
      <c r="Z28" s="205"/>
      <c r="AA28" s="205"/>
      <c r="AB28" s="205"/>
      <c r="AC28" s="205"/>
      <c r="AD28" s="206"/>
      <c r="AE28" s="57"/>
    </row>
    <row r="29" spans="1:39" ht="25.05" customHeight="1">
      <c r="A29" s="199" t="s">
        <v>65</v>
      </c>
      <c r="B29" s="199"/>
      <c r="C29" s="199"/>
      <c r="D29" s="199"/>
      <c r="E29" s="200" t="str">
        <f t="shared" si="0"/>
        <v/>
      </c>
      <c r="F29" s="200"/>
      <c r="G29" s="201"/>
      <c r="H29" s="201"/>
      <c r="I29" s="201"/>
      <c r="J29" s="201"/>
      <c r="K29" s="201"/>
      <c r="L29" s="74"/>
      <c r="M29" s="75" t="s">
        <v>66</v>
      </c>
      <c r="N29" s="76"/>
      <c r="O29" s="77" t="s">
        <v>67</v>
      </c>
      <c r="P29" s="78"/>
      <c r="Q29" s="75" t="s">
        <v>66</v>
      </c>
      <c r="R29" s="79"/>
      <c r="S29" s="197"/>
      <c r="T29" s="197"/>
      <c r="U29" s="197"/>
      <c r="V29" s="197"/>
      <c r="W29" s="198"/>
      <c r="X29" s="198"/>
      <c r="Y29" s="198"/>
      <c r="Z29" s="198"/>
      <c r="AA29" s="198"/>
      <c r="AB29" s="198"/>
      <c r="AC29" s="198"/>
      <c r="AD29" s="198"/>
      <c r="AE29" s="57"/>
    </row>
    <row r="30" spans="1:39" ht="25.05" customHeight="1" thickBot="1">
      <c r="A30" s="199" t="s">
        <v>65</v>
      </c>
      <c r="B30" s="199"/>
      <c r="C30" s="199"/>
      <c r="D30" s="199"/>
      <c r="E30" s="200" t="str">
        <f t="shared" si="0"/>
        <v/>
      </c>
      <c r="F30" s="200"/>
      <c r="G30" s="201"/>
      <c r="H30" s="201"/>
      <c r="I30" s="201"/>
      <c r="J30" s="201"/>
      <c r="K30" s="201"/>
      <c r="L30" s="74"/>
      <c r="M30" s="75" t="s">
        <v>66</v>
      </c>
      <c r="N30" s="76"/>
      <c r="O30" s="77" t="s">
        <v>67</v>
      </c>
      <c r="P30" s="78"/>
      <c r="Q30" s="75" t="s">
        <v>66</v>
      </c>
      <c r="R30" s="79"/>
      <c r="S30" s="197"/>
      <c r="T30" s="197"/>
      <c r="U30" s="197"/>
      <c r="V30" s="197"/>
      <c r="W30" s="198"/>
      <c r="X30" s="198"/>
      <c r="Y30" s="198"/>
      <c r="Z30" s="198"/>
      <c r="AA30" s="198"/>
      <c r="AB30" s="198"/>
      <c r="AC30" s="198"/>
      <c r="AD30" s="198"/>
      <c r="AE30" s="57"/>
    </row>
    <row r="31" spans="1:39" ht="25.05" customHeight="1" thickTop="1">
      <c r="A31" s="221" t="s">
        <v>81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3"/>
      <c r="S31" s="213"/>
      <c r="T31" s="213"/>
      <c r="U31" s="213"/>
      <c r="V31" s="213"/>
      <c r="W31" s="214"/>
      <c r="X31" s="214"/>
      <c r="Y31" s="214"/>
      <c r="Z31" s="214"/>
      <c r="AA31" s="214"/>
      <c r="AB31" s="214"/>
      <c r="AC31" s="214"/>
      <c r="AD31" s="214"/>
      <c r="AE31" s="57"/>
    </row>
    <row r="32" spans="1:39" ht="30" customHeight="1">
      <c r="A32" s="215" t="s">
        <v>68</v>
      </c>
      <c r="B32" s="215"/>
      <c r="C32" s="215"/>
      <c r="D32" s="215"/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</row>
    <row r="33" spans="1:39" ht="19.95" customHeight="1">
      <c r="A33" s="11" t="s">
        <v>69</v>
      </c>
    </row>
    <row r="34" spans="1:39" ht="10.050000000000001" customHeight="1" thickBot="1"/>
    <row r="35" spans="1:39" ht="10.050000000000001" customHeight="1">
      <c r="A35" s="58"/>
      <c r="B35" s="58"/>
      <c r="C35" s="59"/>
      <c r="D35" s="59"/>
      <c r="E35" s="60"/>
      <c r="F35" s="60"/>
      <c r="G35" s="60"/>
      <c r="H35" s="60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</row>
    <row r="36" spans="1:39" ht="19.95" customHeight="1">
      <c r="F36" s="216" t="s">
        <v>70</v>
      </c>
      <c r="G36" s="216"/>
      <c r="H36" s="216"/>
      <c r="I36" s="216"/>
      <c r="J36" s="216"/>
      <c r="K36" s="217" t="s">
        <v>71</v>
      </c>
      <c r="L36" s="218"/>
      <c r="M36" s="218"/>
      <c r="N36" s="218"/>
      <c r="O36" s="218"/>
      <c r="P36" s="218"/>
      <c r="Q36" s="218"/>
      <c r="R36" s="219"/>
      <c r="S36" s="217"/>
      <c r="T36" s="218"/>
      <c r="U36" s="218"/>
      <c r="V36" s="218"/>
      <c r="W36" s="218"/>
      <c r="X36" s="218"/>
      <c r="Y36" s="218"/>
      <c r="Z36" s="219"/>
      <c r="AA36" s="220" t="s">
        <v>72</v>
      </c>
      <c r="AB36" s="220"/>
      <c r="AC36" s="220"/>
      <c r="AD36" s="220"/>
    </row>
    <row r="37" spans="1:39" ht="79.95" customHeight="1">
      <c r="F37" s="111"/>
      <c r="G37" s="111"/>
      <c r="H37" s="111"/>
      <c r="I37" s="111"/>
      <c r="J37" s="111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7"/>
      <c r="Z37" s="167"/>
      <c r="AA37" s="167"/>
      <c r="AB37" s="167"/>
      <c r="AC37" s="167"/>
      <c r="AD37" s="167"/>
    </row>
    <row r="38" spans="1:39" ht="19.95" customHeight="1"/>
    <row r="39" spans="1:39" ht="19.95" customHeight="1"/>
    <row r="40" spans="1:39" s="69" customFormat="1" ht="19.95" customHeight="1">
      <c r="C40" s="11"/>
      <c r="D40" s="11"/>
      <c r="E40" s="12"/>
      <c r="F40" s="12"/>
      <c r="G40" s="12"/>
      <c r="H40" s="12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</row>
    <row r="41" spans="1:39" s="69" customFormat="1" ht="19.95" customHeight="1">
      <c r="C41" s="11"/>
      <c r="D41" s="11"/>
      <c r="E41" s="12"/>
      <c r="F41" s="12"/>
      <c r="G41" s="12"/>
      <c r="H41" s="12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spans="1:39" s="69" customFormat="1" ht="19.95" customHeight="1">
      <c r="C42" s="11"/>
      <c r="D42" s="11"/>
      <c r="E42" s="12"/>
      <c r="F42" s="12"/>
      <c r="G42" s="12"/>
      <c r="H42" s="12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</row>
    <row r="43" spans="1:39" s="69" customFormat="1" ht="19.95" customHeight="1">
      <c r="C43" s="11"/>
      <c r="D43" s="11"/>
      <c r="E43" s="12"/>
      <c r="F43" s="12"/>
      <c r="G43" s="12"/>
      <c r="H43" s="12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</row>
    <row r="44" spans="1:39" s="69" customFormat="1" ht="19.95" customHeight="1">
      <c r="C44" s="11"/>
      <c r="D44" s="11"/>
      <c r="E44" s="12"/>
      <c r="F44" s="12"/>
      <c r="G44" s="12"/>
      <c r="H44" s="12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</row>
    <row r="45" spans="1:39" s="69" customFormat="1" ht="19.95" customHeight="1">
      <c r="C45" s="11"/>
      <c r="D45" s="11"/>
      <c r="E45" s="12"/>
      <c r="F45" s="12"/>
      <c r="G45" s="12"/>
      <c r="H45" s="12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</row>
    <row r="46" spans="1:39" s="69" customFormat="1" ht="19.95" customHeight="1">
      <c r="C46" s="11"/>
      <c r="D46" s="11"/>
      <c r="E46" s="12"/>
      <c r="F46" s="12"/>
      <c r="G46" s="12"/>
      <c r="H46" s="12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</row>
    <row r="47" spans="1:39" s="69" customFormat="1" ht="19.95" customHeight="1">
      <c r="C47" s="11"/>
      <c r="D47" s="11"/>
      <c r="E47" s="12"/>
      <c r="F47" s="12"/>
      <c r="G47" s="12"/>
      <c r="H47" s="12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</row>
    <row r="48" spans="1:39" s="69" customFormat="1" ht="19.95" customHeight="1">
      <c r="C48" s="11"/>
      <c r="D48" s="11"/>
      <c r="E48" s="12"/>
      <c r="F48" s="12"/>
      <c r="G48" s="12"/>
      <c r="H48" s="12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</row>
    <row r="49" spans="3:39" s="69" customFormat="1" ht="19.95" customHeight="1">
      <c r="C49" s="11"/>
      <c r="D49" s="11"/>
      <c r="E49" s="12"/>
      <c r="F49" s="12"/>
      <c r="G49" s="12"/>
      <c r="H49" s="12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</row>
    <row r="50" spans="3:39" s="69" customFormat="1" ht="19.95" customHeight="1">
      <c r="C50" s="11"/>
      <c r="D50" s="11"/>
      <c r="E50" s="12"/>
      <c r="F50" s="12"/>
      <c r="G50" s="12"/>
      <c r="H50" s="12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</row>
    <row r="51" spans="3:39" s="69" customFormat="1" ht="19.95" customHeight="1">
      <c r="C51" s="11"/>
      <c r="D51" s="11"/>
      <c r="E51" s="12"/>
      <c r="F51" s="12"/>
      <c r="G51" s="12"/>
      <c r="H51" s="12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</row>
    <row r="52" spans="3:39" s="69" customFormat="1" ht="19.95" customHeight="1">
      <c r="C52" s="11"/>
      <c r="D52" s="11"/>
      <c r="E52" s="12"/>
      <c r="F52" s="12"/>
      <c r="G52" s="12"/>
      <c r="H52" s="12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</row>
    <row r="53" spans="3:39" s="69" customFormat="1" ht="19.95" customHeight="1">
      <c r="C53" s="11"/>
      <c r="D53" s="11"/>
      <c r="E53" s="12"/>
      <c r="F53" s="12"/>
      <c r="G53" s="12"/>
      <c r="H53" s="12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</row>
    <row r="54" spans="3:39" s="69" customFormat="1" ht="19.95" customHeight="1">
      <c r="C54" s="11"/>
      <c r="D54" s="11"/>
      <c r="E54" s="12"/>
      <c r="F54" s="12"/>
      <c r="G54" s="12"/>
      <c r="H54" s="12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</row>
    <row r="55" spans="3:39" s="69" customFormat="1" ht="19.95" customHeight="1">
      <c r="C55" s="11"/>
      <c r="D55" s="11"/>
      <c r="E55" s="12"/>
      <c r="F55" s="12"/>
      <c r="G55" s="12"/>
      <c r="H55" s="12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</row>
    <row r="56" spans="3:39" s="69" customFormat="1" ht="19.95" customHeight="1">
      <c r="C56" s="11"/>
      <c r="D56" s="11"/>
      <c r="E56" s="12"/>
      <c r="F56" s="12"/>
      <c r="G56" s="12"/>
      <c r="H56" s="12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</row>
    <row r="57" spans="3:39" s="69" customFormat="1" ht="19.95" customHeight="1">
      <c r="C57" s="11"/>
      <c r="D57" s="11"/>
      <c r="E57" s="12"/>
      <c r="F57" s="12"/>
      <c r="G57" s="12"/>
      <c r="H57" s="12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</row>
    <row r="58" spans="3:39" s="69" customFormat="1" ht="19.95" customHeight="1">
      <c r="C58" s="11"/>
      <c r="D58" s="11"/>
      <c r="E58" s="12"/>
      <c r="F58" s="12"/>
      <c r="G58" s="12"/>
      <c r="H58" s="12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</row>
  </sheetData>
  <sheetProtection sheet="1" objects="1" scenarios="1" formatCells="0"/>
  <mergeCells count="113">
    <mergeCell ref="AA37:AD37"/>
    <mergeCell ref="A32:AD32"/>
    <mergeCell ref="F36:J36"/>
    <mergeCell ref="K36:R36"/>
    <mergeCell ref="S36:Z36"/>
    <mergeCell ref="AA36:AD36"/>
    <mergeCell ref="F37:J37"/>
    <mergeCell ref="K37:N37"/>
    <mergeCell ref="O37:R37"/>
    <mergeCell ref="S37:V37"/>
    <mergeCell ref="W37:Z37"/>
    <mergeCell ref="S31:T31"/>
    <mergeCell ref="U31:V31"/>
    <mergeCell ref="W31:AD31"/>
    <mergeCell ref="A30:D30"/>
    <mergeCell ref="E30:F30"/>
    <mergeCell ref="G30:K30"/>
    <mergeCell ref="S30:T30"/>
    <mergeCell ref="U30:V30"/>
    <mergeCell ref="W30:AD30"/>
    <mergeCell ref="A31:R31"/>
    <mergeCell ref="A29:D29"/>
    <mergeCell ref="E29:F29"/>
    <mergeCell ref="G29:K29"/>
    <mergeCell ref="S29:T29"/>
    <mergeCell ref="U29:V29"/>
    <mergeCell ref="W29:AD29"/>
    <mergeCell ref="A28:D28"/>
    <mergeCell ref="E28:F28"/>
    <mergeCell ref="G28:K28"/>
    <mergeCell ref="S28:T28"/>
    <mergeCell ref="U28:V28"/>
    <mergeCell ref="W28:AD28"/>
    <mergeCell ref="A27:D27"/>
    <mergeCell ref="E27:F27"/>
    <mergeCell ref="G27:K27"/>
    <mergeCell ref="S27:T27"/>
    <mergeCell ref="U27:V27"/>
    <mergeCell ref="W27:AD27"/>
    <mergeCell ref="A26:D26"/>
    <mergeCell ref="E26:F26"/>
    <mergeCell ref="G26:K26"/>
    <mergeCell ref="S26:T26"/>
    <mergeCell ref="U26:V26"/>
    <mergeCell ref="W26:AD26"/>
    <mergeCell ref="A25:D25"/>
    <mergeCell ref="E25:F25"/>
    <mergeCell ref="G25:K25"/>
    <mergeCell ref="S25:T25"/>
    <mergeCell ref="U25:V25"/>
    <mergeCell ref="W25:AD25"/>
    <mergeCell ref="C20:H20"/>
    <mergeCell ref="J20:O20"/>
    <mergeCell ref="V20:X20"/>
    <mergeCell ref="A24:D24"/>
    <mergeCell ref="E24:F24"/>
    <mergeCell ref="G24:K24"/>
    <mergeCell ref="L24:R24"/>
    <mergeCell ref="S24:T24"/>
    <mergeCell ref="U24:V24"/>
    <mergeCell ref="W24:AD24"/>
    <mergeCell ref="C17:H17"/>
    <mergeCell ref="J17:O17"/>
    <mergeCell ref="V17:AD17"/>
    <mergeCell ref="A18:A19"/>
    <mergeCell ref="C18:H18"/>
    <mergeCell ref="J18:O18"/>
    <mergeCell ref="V18:X19"/>
    <mergeCell ref="C19:H19"/>
    <mergeCell ref="J19:O19"/>
    <mergeCell ref="C15:H15"/>
    <mergeCell ref="J15:O15"/>
    <mergeCell ref="V15:X15"/>
    <mergeCell ref="Y15:AD15"/>
    <mergeCell ref="C16:H16"/>
    <mergeCell ref="J16:O16"/>
    <mergeCell ref="V16:AD16"/>
    <mergeCell ref="C13:H13"/>
    <mergeCell ref="J13:O13"/>
    <mergeCell ref="V13:X13"/>
    <mergeCell ref="C14:E14"/>
    <mergeCell ref="F14:G14"/>
    <mergeCell ref="H14:I14"/>
    <mergeCell ref="J14:O14"/>
    <mergeCell ref="V14:X14"/>
    <mergeCell ref="A7:D7"/>
    <mergeCell ref="E7:O7"/>
    <mergeCell ref="Q7:R7"/>
    <mergeCell ref="S7:W7"/>
    <mergeCell ref="X7:Y7"/>
    <mergeCell ref="Q10:T10"/>
    <mergeCell ref="U10:Z10"/>
    <mergeCell ref="C12:H12"/>
    <mergeCell ref="J12:O12"/>
    <mergeCell ref="P12:U12"/>
    <mergeCell ref="V12:AD12"/>
    <mergeCell ref="Z7:AD7"/>
    <mergeCell ref="B8:O9"/>
    <mergeCell ref="Q8:R8"/>
    <mergeCell ref="S8:AC8"/>
    <mergeCell ref="Q9:T9"/>
    <mergeCell ref="V9:AD9"/>
    <mergeCell ref="T1:V1"/>
    <mergeCell ref="W1:AD1"/>
    <mergeCell ref="C2:N3"/>
    <mergeCell ref="Q3:R4"/>
    <mergeCell ref="T3:W3"/>
    <mergeCell ref="T4:AD4"/>
    <mergeCell ref="A5:D6"/>
    <mergeCell ref="E5:L6"/>
    <mergeCell ref="Q5:R6"/>
    <mergeCell ref="T5:AC6"/>
    <mergeCell ref="AD5:AD6"/>
  </mergeCells>
  <phoneticPr fontId="2"/>
  <conditionalFormatting sqref="J16:O16">
    <cfRule type="expression" dxfId="8" priority="1">
      <formula>$J$17&lt;0</formula>
    </cfRule>
  </conditionalFormatting>
  <hyperlinks>
    <hyperlink ref="AF3" location="請求一覧!A1" display="一覧へ" xr:uid="{B3AB68A2-34EE-4D15-A7E5-8A6994050829}"/>
    <hyperlink ref="D4" r:id="rId1" xr:uid="{F46FE0F8-7149-4EDD-BB58-0E3609AB2B5F}"/>
  </hyperlinks>
  <pageMargins left="0.70866141732283472" right="0.19685039370078741" top="0.74803149606299213" bottom="0.19685039370078741" header="0.31496062992125984" footer="0.31496062992125984"/>
  <pageSetup paperSize="9" scale="96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15</vt:i4>
      </vt:variant>
    </vt:vector>
  </HeadingPairs>
  <TitlesOfParts>
    <vt:vector size="32" baseType="lpstr">
      <vt:lpstr>基本情報</vt:lpstr>
      <vt:lpstr>請求一覧</vt:lpstr>
      <vt:lpstr>①</vt:lpstr>
      <vt:lpstr>②</vt:lpstr>
      <vt:lpstr>➂</vt:lpstr>
      <vt:lpstr>④</vt:lpstr>
      <vt:lpstr>⑤</vt:lpstr>
      <vt:lpstr>➅</vt:lpstr>
      <vt:lpstr>⑦</vt:lpstr>
      <vt:lpstr>⑧</vt:lpstr>
      <vt:lpstr>⑨</vt:lpstr>
      <vt:lpstr>⑩</vt:lpstr>
      <vt:lpstr>⑪</vt:lpstr>
      <vt:lpstr>⑫</vt:lpstr>
      <vt:lpstr>⑬</vt:lpstr>
      <vt:lpstr>⑭</vt:lpstr>
      <vt:lpstr>⑮</vt:lpstr>
      <vt:lpstr>①!Print_Area</vt:lpstr>
      <vt:lpstr>②!Print_Area</vt:lpstr>
      <vt:lpstr>'➂'!Print_Area</vt:lpstr>
      <vt:lpstr>④!Print_Area</vt:lpstr>
      <vt:lpstr>⑤!Print_Area</vt:lpstr>
      <vt:lpstr>'➅'!Print_Area</vt:lpstr>
      <vt:lpstr>⑦!Print_Area</vt:lpstr>
      <vt:lpstr>⑧!Print_Area</vt:lpstr>
      <vt:lpstr>⑨!Print_Area</vt:lpstr>
      <vt:lpstr>⑩!Print_Area</vt:lpstr>
      <vt:lpstr>⑪!Print_Area</vt:lpstr>
      <vt:lpstr>⑫!Print_Area</vt:lpstr>
      <vt:lpstr>⑬!Print_Area</vt:lpstr>
      <vt:lpstr>⑭!Print_Area</vt:lpstr>
      <vt:lpstr>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omiyaji</dc:creator>
  <cp:lastModifiedBy>omiyaji</cp:lastModifiedBy>
  <cp:lastPrinted>2022-04-21T08:23:01Z</cp:lastPrinted>
  <dcterms:created xsi:type="dcterms:W3CDTF">2022-02-08T06:31:11Z</dcterms:created>
  <dcterms:modified xsi:type="dcterms:W3CDTF">2022-08-23T23:47:53Z</dcterms:modified>
</cp:coreProperties>
</file>